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8"/>
  <workbookPr/>
  <mc:AlternateContent xmlns:mc="http://schemas.openxmlformats.org/markup-compatibility/2006">
    <mc:Choice Requires="x15">
      <x15ac:absPath xmlns:x15ac="http://schemas.microsoft.com/office/spreadsheetml/2010/11/ac" url="https://ohiodas.sharepoint.com/sites/EPA-DDAGW/PbCu/Shared Documents/LC SMP IDs/Master SMP ID Spreadsheets/"/>
    </mc:Choice>
  </mc:AlternateContent>
  <xr:revisionPtr revIDLastSave="0" documentId="8_{AA1A7EB2-2BC7-44D9-924C-108F7D390FE7}" xr6:coauthVersionLast="47" xr6:coauthVersionMax="47" xr10:uidLastSave="{00000000-0000-0000-0000-000000000000}"/>
  <bookViews>
    <workbookView xWindow="-120" yWindow="-120" windowWidth="29040" windowHeight="15840" tabRatio="547" xr2:uid="{00000000-000D-0000-FFFF-FFFF00000000}"/>
  </bookViews>
  <sheets>
    <sheet name="SMP" sheetId="1" r:id="rId1"/>
    <sheet name="Tiers" sheetId="4" state="hidden" r:id="rId2"/>
    <sheet name="Options" sheetId="2" state="hidden" r:id="rId3"/>
  </sheets>
  <externalReferences>
    <externalReference r:id="rId4"/>
  </externalReferences>
  <definedNames>
    <definedName name="_xlnm._FilterDatabase" localSheetId="1" hidden="1">Tiers!$M$2:$R$38</definedName>
    <definedName name="AGE" localSheetId="1">[1]Options!$B$1:$B$3</definedName>
    <definedName name="AGE">Options!$B$1:$B$3</definedName>
    <definedName name="CopperAge">Tiers!$M$3:$M$38</definedName>
    <definedName name="CopperPWStype">Tiers!$O$3:$O$38</definedName>
    <definedName name="CopperStructureType">Tiers!$Q$3:$Q$38</definedName>
    <definedName name="CopperTiers">Tiers!$R$3:$R$38</definedName>
    <definedName name="CuPb_82">Options!$B$1:$B$3</definedName>
    <definedName name="LeadPWS" comment="PWS type in truncated list for LSLs or interior lead">Tiers!$H$3:$H$8</definedName>
    <definedName name="LeadStructType" comment="Structure type list for truncated list for LSLs and interior lead.">Tiers!$J$3:$J$8</definedName>
    <definedName name="LeadTiers" comment="Tier list based on truncated list for LSLs or interior lead pipes.">Tiers!$K$3:$K$8</definedName>
    <definedName name="MasterAge" comment="This holds every instance of age options for tier determination.">Tiers!$A$3:$A$326</definedName>
    <definedName name="MasterInterior" comment="This holds every entry of interior plumbing type.">Tiers!$B$3:$B$326</definedName>
    <definedName name="MasterPWStype" comment="This holds every instance of NTNC and Community in the Master Tier sheet.">Tiers!$C$3:$C$326</definedName>
    <definedName name="MasterService" comment="This holds every service line option in the master tier list.">Tiers!$D$3:$D$326</definedName>
    <definedName name="MasterStructType" comment="This list holds every combination of the types of structures.">Tiers!$E$3:$E$326</definedName>
    <definedName name="MasterTiers" comment="This holds the master tier type list.">Tiers!$F$3:$F$326</definedName>
    <definedName name="SERVICE" localSheetId="1">[1]Options!$D$1:$D$3</definedName>
    <definedName name="SERVICE">Options!$D$1:$D$3</definedName>
    <definedName name="Site_Tiers">Options!$A$1:$A$3</definedName>
    <definedName name="STRUCTURE" localSheetId="1">[1]Options!$E$1:$E$3</definedName>
    <definedName name="STRUCTURE">Options!$E$1:$E$3</definedName>
    <definedName name="Tier_1">Options!$A$1:$A$3</definedName>
    <definedName name="TYPE" localSheetId="1">[1]Options!$C$1:$C$6</definedName>
    <definedName name="TYPE">Options!$C$1:$C$6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8" i="1" a="1"/>
  <c r="C8" i="1" s="1"/>
  <c r="P19" i="1"/>
  <c r="P18" i="1"/>
  <c r="P17" i="1"/>
  <c r="P16" i="1"/>
  <c r="P15" i="1"/>
  <c r="P14" i="1"/>
  <c r="P13" i="1"/>
  <c r="P12" i="1"/>
  <c r="P11" i="1"/>
  <c r="P10" i="1"/>
  <c r="P9" i="1"/>
  <c r="P8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O1036" i="1"/>
  <c r="C1093" i="1" a="1"/>
  <c r="C1093" i="1" s="1"/>
  <c r="O1035" i="1"/>
  <c r="C1092" i="1" a="1"/>
  <c r="C1092" i="1" s="1"/>
  <c r="O1034" i="1"/>
  <c r="C1091" i="1" a="1"/>
  <c r="C1091" i="1" s="1"/>
  <c r="O1033" i="1"/>
  <c r="C1090" i="1" a="1"/>
  <c r="C1090" i="1" s="1"/>
  <c r="O1032" i="1"/>
  <c r="C1089" i="1" a="1"/>
  <c r="C1089" i="1" s="1"/>
  <c r="O1031" i="1"/>
  <c r="C1088" i="1" a="1"/>
  <c r="C1088" i="1" s="1"/>
  <c r="O1030" i="1"/>
  <c r="C1087" i="1" a="1"/>
  <c r="C1087" i="1" s="1"/>
  <c r="O1029" i="1"/>
  <c r="C1086" i="1" a="1"/>
  <c r="C1086" i="1" s="1"/>
  <c r="O1028" i="1"/>
  <c r="C1085" i="1" a="1"/>
  <c r="C1085" i="1" s="1"/>
  <c r="O1027" i="1"/>
  <c r="C1084" i="1" a="1"/>
  <c r="C1084" i="1" s="1"/>
  <c r="O1026" i="1"/>
  <c r="C1083" i="1" a="1"/>
  <c r="C1083" i="1" s="1"/>
  <c r="O1025" i="1"/>
  <c r="C1082" i="1" a="1"/>
  <c r="C1082" i="1" s="1"/>
  <c r="O1024" i="1"/>
  <c r="C1081" i="1" a="1"/>
  <c r="C1081" i="1" s="1"/>
  <c r="O1023" i="1"/>
  <c r="C1080" i="1" a="1"/>
  <c r="C1080" i="1" s="1"/>
  <c r="O1022" i="1"/>
  <c r="C1079" i="1" a="1"/>
  <c r="C1079" i="1" s="1"/>
  <c r="O1021" i="1"/>
  <c r="C1078" i="1" a="1"/>
  <c r="C1078" i="1" s="1"/>
  <c r="O1020" i="1"/>
  <c r="C1077" i="1" a="1"/>
  <c r="C1077" i="1" s="1"/>
  <c r="O1019" i="1"/>
  <c r="C1076" i="1" a="1"/>
  <c r="C1076" i="1" s="1"/>
  <c r="O1018" i="1"/>
  <c r="C1075" i="1" a="1"/>
  <c r="C1075" i="1" s="1"/>
  <c r="O1017" i="1"/>
  <c r="C1074" i="1" a="1"/>
  <c r="C1074" i="1" s="1"/>
  <c r="O1016" i="1"/>
  <c r="C1073" i="1" a="1"/>
  <c r="C1073" i="1" s="1"/>
  <c r="O1015" i="1"/>
  <c r="C1072" i="1" a="1"/>
  <c r="C1072" i="1" s="1"/>
  <c r="O1014" i="1"/>
  <c r="C1071" i="1" a="1"/>
  <c r="C1071" i="1" s="1"/>
  <c r="O1013" i="1"/>
  <c r="C1070" i="1" a="1"/>
  <c r="C1070" i="1" s="1"/>
  <c r="O1012" i="1"/>
  <c r="C1069" i="1" a="1"/>
  <c r="C1069" i="1" s="1"/>
  <c r="O1011" i="1"/>
  <c r="C1068" i="1" a="1"/>
  <c r="C1068" i="1" s="1"/>
  <c r="O1010" i="1"/>
  <c r="C1067" i="1" a="1"/>
  <c r="C1067" i="1" s="1"/>
  <c r="O1009" i="1"/>
  <c r="C1066" i="1" a="1"/>
  <c r="C1066" i="1" s="1"/>
  <c r="O1008" i="1"/>
  <c r="C1065" i="1" a="1"/>
  <c r="C1065" i="1" s="1"/>
  <c r="O1007" i="1"/>
  <c r="C1064" i="1" a="1"/>
  <c r="C1064" i="1" s="1"/>
  <c r="O1006" i="1"/>
  <c r="C1063" i="1" a="1"/>
  <c r="C1063" i="1" s="1"/>
  <c r="O1005" i="1"/>
  <c r="C1062" i="1" a="1"/>
  <c r="C1062" i="1" s="1"/>
  <c r="O1004" i="1"/>
  <c r="C1061" i="1" a="1"/>
  <c r="C1061" i="1" s="1"/>
  <c r="O1003" i="1"/>
  <c r="C1060" i="1" a="1"/>
  <c r="C1060" i="1" s="1"/>
  <c r="O1002" i="1"/>
  <c r="C1059" i="1" a="1"/>
  <c r="C1059" i="1" s="1"/>
  <c r="O1001" i="1"/>
  <c r="C1058" i="1" a="1"/>
  <c r="C1058" i="1" s="1"/>
  <c r="O1000" i="1"/>
  <c r="C1057" i="1" a="1"/>
  <c r="C1057" i="1" s="1"/>
  <c r="O999" i="1"/>
  <c r="C1056" i="1" a="1"/>
  <c r="C1056" i="1" s="1"/>
  <c r="O998" i="1"/>
  <c r="C1055" i="1" a="1"/>
  <c r="C1055" i="1" s="1"/>
  <c r="O997" i="1"/>
  <c r="C1054" i="1" a="1"/>
  <c r="C1054" i="1" s="1"/>
  <c r="O996" i="1"/>
  <c r="C1053" i="1" a="1"/>
  <c r="C1053" i="1" s="1"/>
  <c r="O995" i="1"/>
  <c r="C1052" i="1" a="1"/>
  <c r="C1052" i="1" s="1"/>
  <c r="O994" i="1"/>
  <c r="C1051" i="1" a="1"/>
  <c r="C1051" i="1" s="1"/>
  <c r="O993" i="1"/>
  <c r="C1050" i="1" a="1"/>
  <c r="C1050" i="1" s="1"/>
  <c r="O992" i="1"/>
  <c r="C1049" i="1" a="1"/>
  <c r="C1049" i="1" s="1"/>
  <c r="O991" i="1"/>
  <c r="C1048" i="1" a="1"/>
  <c r="C1048" i="1" s="1"/>
  <c r="O990" i="1"/>
  <c r="C1047" i="1" a="1"/>
  <c r="C1047" i="1" s="1"/>
  <c r="O989" i="1"/>
  <c r="C1046" i="1" a="1"/>
  <c r="C1046" i="1" s="1"/>
  <c r="O988" i="1"/>
  <c r="C1045" i="1" a="1"/>
  <c r="C1045" i="1" s="1"/>
  <c r="O987" i="1"/>
  <c r="C1044" i="1" a="1"/>
  <c r="C1044" i="1" s="1"/>
  <c r="O986" i="1"/>
  <c r="C1043" i="1" a="1"/>
  <c r="C1043" i="1" s="1"/>
  <c r="O985" i="1"/>
  <c r="C1042" i="1" a="1"/>
  <c r="C1042" i="1" s="1"/>
  <c r="O984" i="1"/>
  <c r="C1041" i="1" a="1"/>
  <c r="C1041" i="1" s="1"/>
  <c r="O983" i="1"/>
  <c r="C1040" i="1" a="1"/>
  <c r="C1040" i="1" s="1"/>
  <c r="O982" i="1"/>
  <c r="C1039" i="1" a="1"/>
  <c r="C1039" i="1" s="1"/>
  <c r="O981" i="1"/>
  <c r="C1038" i="1" a="1"/>
  <c r="C1038" i="1" s="1"/>
  <c r="O980" i="1"/>
  <c r="C1037" i="1" a="1"/>
  <c r="C1037" i="1" s="1"/>
  <c r="O979" i="1"/>
  <c r="C1036" i="1" a="1"/>
  <c r="C1036" i="1" s="1"/>
  <c r="O978" i="1"/>
  <c r="C1035" i="1" a="1"/>
  <c r="C1035" i="1" s="1"/>
  <c r="O977" i="1"/>
  <c r="C1034" i="1" a="1"/>
  <c r="C1034" i="1" s="1"/>
  <c r="O976" i="1"/>
  <c r="C1033" i="1" a="1"/>
  <c r="C1033" i="1" s="1"/>
  <c r="O975" i="1"/>
  <c r="C1032" i="1" a="1"/>
  <c r="C1032" i="1" s="1"/>
  <c r="O974" i="1"/>
  <c r="C1031" i="1" a="1"/>
  <c r="C1031" i="1" s="1"/>
  <c r="O973" i="1"/>
  <c r="C1030" i="1" a="1"/>
  <c r="C1030" i="1" s="1"/>
  <c r="O972" i="1"/>
  <c r="C1029" i="1" a="1"/>
  <c r="C1029" i="1" s="1"/>
  <c r="O971" i="1"/>
  <c r="C1028" i="1" a="1"/>
  <c r="C1028" i="1" s="1"/>
  <c r="O970" i="1"/>
  <c r="C1027" i="1" a="1"/>
  <c r="C1027" i="1" s="1"/>
  <c r="O969" i="1"/>
  <c r="C1026" i="1" a="1"/>
  <c r="C1026" i="1" s="1"/>
  <c r="O968" i="1"/>
  <c r="C1025" i="1" a="1"/>
  <c r="C1025" i="1" s="1"/>
  <c r="O967" i="1"/>
  <c r="C1024" i="1" a="1"/>
  <c r="C1024" i="1" s="1"/>
  <c r="O966" i="1"/>
  <c r="C1023" i="1" a="1"/>
  <c r="C1023" i="1" s="1"/>
  <c r="O965" i="1"/>
  <c r="C1022" i="1" a="1"/>
  <c r="C1022" i="1" s="1"/>
  <c r="O964" i="1"/>
  <c r="C1021" i="1" a="1"/>
  <c r="C1021" i="1" s="1"/>
  <c r="O963" i="1"/>
  <c r="C1020" i="1" a="1"/>
  <c r="C1020" i="1" s="1"/>
  <c r="O962" i="1"/>
  <c r="C1019" i="1" a="1"/>
  <c r="C1019" i="1" s="1"/>
  <c r="O961" i="1"/>
  <c r="C1018" i="1" a="1"/>
  <c r="C1018" i="1" s="1"/>
  <c r="O960" i="1"/>
  <c r="C1017" i="1" a="1"/>
  <c r="C1017" i="1" s="1"/>
  <c r="O959" i="1"/>
  <c r="C1016" i="1" a="1"/>
  <c r="C1016" i="1" s="1"/>
  <c r="O958" i="1"/>
  <c r="C1015" i="1" a="1"/>
  <c r="C1015" i="1" s="1"/>
  <c r="O957" i="1"/>
  <c r="C1014" i="1" a="1"/>
  <c r="C1014" i="1" s="1"/>
  <c r="O956" i="1"/>
  <c r="C1013" i="1" a="1"/>
  <c r="C1013" i="1" s="1"/>
  <c r="O955" i="1"/>
  <c r="C1012" i="1" a="1"/>
  <c r="C1012" i="1" s="1"/>
  <c r="O954" i="1"/>
  <c r="C1011" i="1" a="1"/>
  <c r="C1011" i="1" s="1"/>
  <c r="O953" i="1"/>
  <c r="C1010" i="1" a="1"/>
  <c r="C1010" i="1" s="1"/>
  <c r="O952" i="1"/>
  <c r="C1009" i="1" a="1"/>
  <c r="C1009" i="1" s="1"/>
  <c r="O951" i="1"/>
  <c r="C1008" i="1" a="1"/>
  <c r="C1008" i="1" s="1"/>
  <c r="O950" i="1"/>
  <c r="C1007" i="1" a="1"/>
  <c r="C1007" i="1" s="1"/>
  <c r="O949" i="1"/>
  <c r="C1006" i="1" a="1"/>
  <c r="C1006" i="1" s="1"/>
  <c r="O948" i="1"/>
  <c r="C1005" i="1" a="1"/>
  <c r="C1005" i="1" s="1"/>
  <c r="O947" i="1"/>
  <c r="C1004" i="1" a="1"/>
  <c r="C1004" i="1" s="1"/>
  <c r="O946" i="1"/>
  <c r="C1003" i="1" a="1"/>
  <c r="C1003" i="1" s="1"/>
  <c r="O945" i="1"/>
  <c r="C1002" i="1" a="1"/>
  <c r="C1002" i="1" s="1"/>
  <c r="O944" i="1"/>
  <c r="C1001" i="1" a="1"/>
  <c r="C1001" i="1" s="1"/>
  <c r="O943" i="1"/>
  <c r="C1000" i="1" a="1"/>
  <c r="C1000" i="1" s="1"/>
  <c r="O942" i="1"/>
  <c r="C999" i="1" a="1"/>
  <c r="C999" i="1" s="1"/>
  <c r="O941" i="1"/>
  <c r="C998" i="1" a="1"/>
  <c r="C998" i="1" s="1"/>
  <c r="O940" i="1"/>
  <c r="C997" i="1" a="1"/>
  <c r="C997" i="1" s="1"/>
  <c r="O939" i="1"/>
  <c r="C996" i="1" a="1"/>
  <c r="C996" i="1" s="1"/>
  <c r="O938" i="1"/>
  <c r="C995" i="1" a="1"/>
  <c r="C995" i="1" s="1"/>
  <c r="O937" i="1"/>
  <c r="C994" i="1" a="1"/>
  <c r="C994" i="1" s="1"/>
  <c r="O936" i="1"/>
  <c r="C993" i="1" a="1"/>
  <c r="C993" i="1" s="1"/>
  <c r="O935" i="1"/>
  <c r="C992" i="1" a="1"/>
  <c r="C992" i="1" s="1"/>
  <c r="O934" i="1"/>
  <c r="C991" i="1" a="1"/>
  <c r="C991" i="1" s="1"/>
  <c r="O933" i="1"/>
  <c r="C990" i="1" a="1"/>
  <c r="C990" i="1" s="1"/>
  <c r="O932" i="1"/>
  <c r="C989" i="1" a="1"/>
  <c r="C989" i="1" s="1"/>
  <c r="O931" i="1"/>
  <c r="C988" i="1" a="1"/>
  <c r="C988" i="1" s="1"/>
  <c r="O930" i="1"/>
  <c r="C987" i="1" a="1"/>
  <c r="C987" i="1" s="1"/>
  <c r="O929" i="1"/>
  <c r="C986" i="1" a="1"/>
  <c r="C986" i="1" s="1"/>
  <c r="O928" i="1"/>
  <c r="C985" i="1" a="1"/>
  <c r="C985" i="1" s="1"/>
  <c r="O927" i="1"/>
  <c r="C984" i="1" a="1"/>
  <c r="C984" i="1" s="1"/>
  <c r="O926" i="1"/>
  <c r="C983" i="1" a="1"/>
  <c r="C983" i="1" s="1"/>
  <c r="O925" i="1"/>
  <c r="C982" i="1" a="1"/>
  <c r="C982" i="1" s="1"/>
  <c r="O924" i="1"/>
  <c r="C981" i="1" a="1"/>
  <c r="C981" i="1" s="1"/>
  <c r="O923" i="1"/>
  <c r="C980" i="1" a="1"/>
  <c r="C980" i="1" s="1"/>
  <c r="O922" i="1"/>
  <c r="C979" i="1" a="1"/>
  <c r="C979" i="1" s="1"/>
  <c r="O921" i="1"/>
  <c r="C978" i="1" a="1"/>
  <c r="C978" i="1" s="1"/>
  <c r="O920" i="1"/>
  <c r="C977" i="1" a="1"/>
  <c r="C977" i="1" s="1"/>
  <c r="O919" i="1"/>
  <c r="C976" i="1" a="1"/>
  <c r="C976" i="1" s="1"/>
  <c r="O918" i="1"/>
  <c r="C975" i="1" a="1"/>
  <c r="C975" i="1" s="1"/>
  <c r="O917" i="1"/>
  <c r="C974" i="1" a="1"/>
  <c r="C974" i="1" s="1"/>
  <c r="O916" i="1"/>
  <c r="C973" i="1" a="1"/>
  <c r="C973" i="1" s="1"/>
  <c r="O915" i="1"/>
  <c r="C972" i="1" a="1"/>
  <c r="C972" i="1" s="1"/>
  <c r="O914" i="1"/>
  <c r="C971" i="1" a="1"/>
  <c r="C971" i="1" s="1"/>
  <c r="O913" i="1"/>
  <c r="C970" i="1" a="1"/>
  <c r="C970" i="1" s="1"/>
  <c r="O912" i="1"/>
  <c r="C969" i="1" a="1"/>
  <c r="C969" i="1" s="1"/>
  <c r="O911" i="1"/>
  <c r="C968" i="1" a="1"/>
  <c r="C968" i="1" s="1"/>
  <c r="O910" i="1"/>
  <c r="C967" i="1" a="1"/>
  <c r="C967" i="1" s="1"/>
  <c r="O909" i="1"/>
  <c r="C966" i="1" a="1"/>
  <c r="C966" i="1" s="1"/>
  <c r="O908" i="1"/>
  <c r="C965" i="1" a="1"/>
  <c r="C965" i="1" s="1"/>
  <c r="O907" i="1"/>
  <c r="C964" i="1" a="1"/>
  <c r="C964" i="1" s="1"/>
  <c r="O906" i="1"/>
  <c r="C963" i="1" a="1"/>
  <c r="C963" i="1" s="1"/>
  <c r="O905" i="1"/>
  <c r="C962" i="1" a="1"/>
  <c r="C962" i="1" s="1"/>
  <c r="O904" i="1"/>
  <c r="C961" i="1" a="1"/>
  <c r="C961" i="1" s="1"/>
  <c r="O903" i="1"/>
  <c r="C960" i="1" a="1"/>
  <c r="C960" i="1" s="1"/>
  <c r="O902" i="1"/>
  <c r="C959" i="1" a="1"/>
  <c r="C959" i="1" s="1"/>
  <c r="O901" i="1"/>
  <c r="C958" i="1" a="1"/>
  <c r="C958" i="1" s="1"/>
  <c r="O900" i="1"/>
  <c r="C957" i="1" a="1"/>
  <c r="C957" i="1" s="1"/>
  <c r="O899" i="1"/>
  <c r="C956" i="1" a="1"/>
  <c r="C956" i="1" s="1"/>
  <c r="O898" i="1"/>
  <c r="C955" i="1" a="1"/>
  <c r="C955" i="1" s="1"/>
  <c r="O897" i="1"/>
  <c r="C954" i="1" a="1"/>
  <c r="C954" i="1" s="1"/>
  <c r="O896" i="1"/>
  <c r="C953" i="1" a="1"/>
  <c r="C953" i="1" s="1"/>
  <c r="O895" i="1"/>
  <c r="C952" i="1" a="1"/>
  <c r="C952" i="1" s="1"/>
  <c r="O894" i="1"/>
  <c r="C951" i="1" a="1"/>
  <c r="C951" i="1" s="1"/>
  <c r="O893" i="1"/>
  <c r="C950" i="1" a="1"/>
  <c r="C950" i="1" s="1"/>
  <c r="O892" i="1"/>
  <c r="C949" i="1" a="1"/>
  <c r="C949" i="1" s="1"/>
  <c r="O891" i="1"/>
  <c r="C948" i="1" a="1"/>
  <c r="C948" i="1" s="1"/>
  <c r="O890" i="1"/>
  <c r="C947" i="1" a="1"/>
  <c r="C947" i="1" s="1"/>
  <c r="O889" i="1"/>
  <c r="C946" i="1" a="1"/>
  <c r="C946" i="1" s="1"/>
  <c r="O888" i="1"/>
  <c r="C945" i="1" a="1"/>
  <c r="C945" i="1" s="1"/>
  <c r="O887" i="1"/>
  <c r="C944" i="1" a="1"/>
  <c r="C944" i="1" s="1"/>
  <c r="O886" i="1"/>
  <c r="C943" i="1" a="1"/>
  <c r="C943" i="1" s="1"/>
  <c r="O885" i="1"/>
  <c r="C942" i="1" a="1"/>
  <c r="C942" i="1" s="1"/>
  <c r="O884" i="1"/>
  <c r="C941" i="1" a="1"/>
  <c r="C941" i="1" s="1"/>
  <c r="O883" i="1"/>
  <c r="C940" i="1" a="1"/>
  <c r="C940" i="1" s="1"/>
  <c r="O882" i="1"/>
  <c r="C939" i="1" a="1"/>
  <c r="C939" i="1" s="1"/>
  <c r="O881" i="1"/>
  <c r="C938" i="1" a="1"/>
  <c r="C938" i="1" s="1"/>
  <c r="O880" i="1"/>
  <c r="C937" i="1" a="1"/>
  <c r="C937" i="1" s="1"/>
  <c r="O879" i="1"/>
  <c r="C936" i="1" a="1"/>
  <c r="C936" i="1" s="1"/>
  <c r="O878" i="1"/>
  <c r="C935" i="1" a="1"/>
  <c r="C935" i="1" s="1"/>
  <c r="O877" i="1"/>
  <c r="C934" i="1" a="1"/>
  <c r="C934" i="1" s="1"/>
  <c r="O876" i="1"/>
  <c r="C933" i="1" a="1"/>
  <c r="C933" i="1" s="1"/>
  <c r="O875" i="1"/>
  <c r="C932" i="1" a="1"/>
  <c r="C932" i="1" s="1"/>
  <c r="O874" i="1"/>
  <c r="C931" i="1" a="1"/>
  <c r="C931" i="1" s="1"/>
  <c r="O873" i="1"/>
  <c r="C930" i="1" a="1"/>
  <c r="C930" i="1" s="1"/>
  <c r="O872" i="1"/>
  <c r="C929" i="1" a="1"/>
  <c r="C929" i="1" s="1"/>
  <c r="O871" i="1"/>
  <c r="C928" i="1" a="1"/>
  <c r="C928" i="1" s="1"/>
  <c r="O870" i="1"/>
  <c r="C927" i="1" a="1"/>
  <c r="C927" i="1" s="1"/>
  <c r="O869" i="1"/>
  <c r="C926" i="1" a="1"/>
  <c r="C926" i="1" s="1"/>
  <c r="O868" i="1"/>
  <c r="C925" i="1" a="1"/>
  <c r="C925" i="1" s="1"/>
  <c r="O867" i="1"/>
  <c r="C924" i="1" a="1"/>
  <c r="C924" i="1" s="1"/>
  <c r="O866" i="1"/>
  <c r="C923" i="1" a="1"/>
  <c r="C923" i="1" s="1"/>
  <c r="O865" i="1"/>
  <c r="C922" i="1" a="1"/>
  <c r="C922" i="1" s="1"/>
  <c r="O864" i="1"/>
  <c r="C921" i="1" a="1"/>
  <c r="C921" i="1" s="1"/>
  <c r="O863" i="1"/>
  <c r="C920" i="1" a="1"/>
  <c r="C920" i="1" s="1"/>
  <c r="O862" i="1"/>
  <c r="C919" i="1" a="1"/>
  <c r="C919" i="1" s="1"/>
  <c r="O861" i="1"/>
  <c r="C918" i="1" a="1"/>
  <c r="C918" i="1" s="1"/>
  <c r="O860" i="1"/>
  <c r="C917" i="1" a="1"/>
  <c r="C917" i="1" s="1"/>
  <c r="O859" i="1"/>
  <c r="C916" i="1" a="1"/>
  <c r="C916" i="1" s="1"/>
  <c r="O858" i="1"/>
  <c r="C915" i="1" a="1"/>
  <c r="C915" i="1" s="1"/>
  <c r="O857" i="1"/>
  <c r="C914" i="1" a="1"/>
  <c r="C914" i="1" s="1"/>
  <c r="O856" i="1"/>
  <c r="C913" i="1" a="1"/>
  <c r="C913" i="1" s="1"/>
  <c r="O855" i="1"/>
  <c r="C912" i="1" a="1"/>
  <c r="C912" i="1" s="1"/>
  <c r="O854" i="1"/>
  <c r="C911" i="1" a="1"/>
  <c r="C911" i="1" s="1"/>
  <c r="O853" i="1"/>
  <c r="C910" i="1" a="1"/>
  <c r="C910" i="1" s="1"/>
  <c r="O852" i="1"/>
  <c r="C909" i="1" a="1"/>
  <c r="C909" i="1" s="1"/>
  <c r="O851" i="1"/>
  <c r="C908" i="1" a="1"/>
  <c r="C908" i="1" s="1"/>
  <c r="O850" i="1"/>
  <c r="C907" i="1" a="1"/>
  <c r="C907" i="1" s="1"/>
  <c r="O849" i="1"/>
  <c r="C906" i="1" a="1"/>
  <c r="C906" i="1" s="1"/>
  <c r="O848" i="1"/>
  <c r="C905" i="1" a="1"/>
  <c r="C905" i="1" s="1"/>
  <c r="O847" i="1"/>
  <c r="C904" i="1" a="1"/>
  <c r="C904" i="1" s="1"/>
  <c r="O846" i="1"/>
  <c r="C903" i="1" a="1"/>
  <c r="C903" i="1" s="1"/>
  <c r="O845" i="1"/>
  <c r="C902" i="1" a="1"/>
  <c r="C902" i="1" s="1"/>
  <c r="O844" i="1"/>
  <c r="C901" i="1" a="1"/>
  <c r="C901" i="1" s="1"/>
  <c r="O843" i="1"/>
  <c r="C900" i="1" a="1"/>
  <c r="C900" i="1" s="1"/>
  <c r="O842" i="1"/>
  <c r="C899" i="1" a="1"/>
  <c r="C899" i="1" s="1"/>
  <c r="O841" i="1"/>
  <c r="C898" i="1" a="1"/>
  <c r="C898" i="1" s="1"/>
  <c r="O840" i="1"/>
  <c r="C897" i="1" a="1"/>
  <c r="C897" i="1" s="1"/>
  <c r="O839" i="1"/>
  <c r="C896" i="1" a="1"/>
  <c r="C896" i="1" s="1"/>
  <c r="O838" i="1"/>
  <c r="C895" i="1" a="1"/>
  <c r="C895" i="1" s="1"/>
  <c r="O837" i="1"/>
  <c r="C894" i="1" a="1"/>
  <c r="C894" i="1" s="1"/>
  <c r="O836" i="1"/>
  <c r="C893" i="1" a="1"/>
  <c r="C893" i="1" s="1"/>
  <c r="O835" i="1"/>
  <c r="C892" i="1" a="1"/>
  <c r="C892" i="1" s="1"/>
  <c r="O834" i="1"/>
  <c r="C891" i="1" a="1"/>
  <c r="C891" i="1" s="1"/>
  <c r="O833" i="1"/>
  <c r="C890" i="1" a="1"/>
  <c r="C890" i="1" s="1"/>
  <c r="O832" i="1"/>
  <c r="C889" i="1" a="1"/>
  <c r="C889" i="1" s="1"/>
  <c r="O831" i="1"/>
  <c r="C888" i="1" a="1"/>
  <c r="C888" i="1" s="1"/>
  <c r="O830" i="1"/>
  <c r="C887" i="1" a="1"/>
  <c r="C887" i="1" s="1"/>
  <c r="O829" i="1"/>
  <c r="C886" i="1" a="1"/>
  <c r="C886" i="1" s="1"/>
  <c r="O828" i="1"/>
  <c r="C885" i="1" a="1"/>
  <c r="C885" i="1" s="1"/>
  <c r="O827" i="1"/>
  <c r="C884" i="1" a="1"/>
  <c r="C884" i="1" s="1"/>
  <c r="O826" i="1"/>
  <c r="C883" i="1" a="1"/>
  <c r="C883" i="1" s="1"/>
  <c r="O825" i="1"/>
  <c r="C882" i="1" a="1"/>
  <c r="C882" i="1" s="1"/>
  <c r="O824" i="1"/>
  <c r="C881" i="1" a="1"/>
  <c r="C881" i="1" s="1"/>
  <c r="O823" i="1"/>
  <c r="C880" i="1" a="1"/>
  <c r="C880" i="1" s="1"/>
  <c r="O822" i="1"/>
  <c r="C879" i="1" a="1"/>
  <c r="C879" i="1" s="1"/>
  <c r="O821" i="1"/>
  <c r="C878" i="1" a="1"/>
  <c r="C878" i="1" s="1"/>
  <c r="O820" i="1"/>
  <c r="C877" i="1" a="1"/>
  <c r="C877" i="1" s="1"/>
  <c r="O819" i="1"/>
  <c r="C876" i="1" a="1"/>
  <c r="C876" i="1" s="1"/>
  <c r="O818" i="1"/>
  <c r="C875" i="1" a="1"/>
  <c r="C875" i="1" s="1"/>
  <c r="O817" i="1"/>
  <c r="C874" i="1" a="1"/>
  <c r="C874" i="1" s="1"/>
  <c r="O816" i="1"/>
  <c r="C873" i="1" a="1"/>
  <c r="C873" i="1" s="1"/>
  <c r="O815" i="1"/>
  <c r="C872" i="1" a="1"/>
  <c r="C872" i="1" s="1"/>
  <c r="O814" i="1"/>
  <c r="C871" i="1" a="1"/>
  <c r="C871" i="1" s="1"/>
  <c r="O813" i="1"/>
  <c r="C870" i="1" a="1"/>
  <c r="C870" i="1" s="1"/>
  <c r="O812" i="1"/>
  <c r="C869" i="1" a="1"/>
  <c r="C869" i="1" s="1"/>
  <c r="O811" i="1"/>
  <c r="C868" i="1" a="1"/>
  <c r="C868" i="1" s="1"/>
  <c r="O810" i="1"/>
  <c r="C867" i="1" a="1"/>
  <c r="C867" i="1" s="1"/>
  <c r="O809" i="1"/>
  <c r="C866" i="1" a="1"/>
  <c r="C866" i="1" s="1"/>
  <c r="O808" i="1"/>
  <c r="C865" i="1" a="1"/>
  <c r="C865" i="1" s="1"/>
  <c r="O807" i="1"/>
  <c r="C864" i="1" a="1"/>
  <c r="C864" i="1" s="1"/>
  <c r="O806" i="1"/>
  <c r="C863" i="1" a="1"/>
  <c r="C863" i="1" s="1"/>
  <c r="O805" i="1"/>
  <c r="C862" i="1" a="1"/>
  <c r="C862" i="1" s="1"/>
  <c r="O804" i="1"/>
  <c r="C861" i="1" a="1"/>
  <c r="C861" i="1" s="1"/>
  <c r="O803" i="1"/>
  <c r="C860" i="1" a="1"/>
  <c r="C860" i="1" s="1"/>
  <c r="O802" i="1"/>
  <c r="C859" i="1" a="1"/>
  <c r="C859" i="1" s="1"/>
  <c r="O801" i="1"/>
  <c r="C858" i="1" a="1"/>
  <c r="C858" i="1" s="1"/>
  <c r="O800" i="1"/>
  <c r="C857" i="1" a="1"/>
  <c r="C857" i="1" s="1"/>
  <c r="O799" i="1"/>
  <c r="C856" i="1" a="1"/>
  <c r="C856" i="1" s="1"/>
  <c r="O798" i="1"/>
  <c r="C855" i="1" a="1"/>
  <c r="C855" i="1" s="1"/>
  <c r="O797" i="1"/>
  <c r="C854" i="1" a="1"/>
  <c r="C854" i="1" s="1"/>
  <c r="O796" i="1"/>
  <c r="C853" i="1" a="1"/>
  <c r="C853" i="1" s="1"/>
  <c r="O795" i="1"/>
  <c r="C852" i="1" a="1"/>
  <c r="C852" i="1" s="1"/>
  <c r="O794" i="1"/>
  <c r="C851" i="1" a="1"/>
  <c r="C851" i="1" s="1"/>
  <c r="O793" i="1"/>
  <c r="C850" i="1" a="1"/>
  <c r="C850" i="1" s="1"/>
  <c r="O792" i="1"/>
  <c r="C849" i="1" a="1"/>
  <c r="C849" i="1" s="1"/>
  <c r="O791" i="1"/>
  <c r="C848" i="1" a="1"/>
  <c r="C848" i="1" s="1"/>
  <c r="O790" i="1"/>
  <c r="C847" i="1" a="1"/>
  <c r="C847" i="1" s="1"/>
  <c r="O789" i="1"/>
  <c r="C846" i="1" a="1"/>
  <c r="C846" i="1" s="1"/>
  <c r="O788" i="1"/>
  <c r="C845" i="1" a="1"/>
  <c r="C845" i="1" s="1"/>
  <c r="O787" i="1"/>
  <c r="C844" i="1" a="1"/>
  <c r="C844" i="1" s="1"/>
  <c r="O786" i="1"/>
  <c r="C843" i="1" a="1"/>
  <c r="C843" i="1" s="1"/>
  <c r="O785" i="1"/>
  <c r="C842" i="1" a="1"/>
  <c r="C842" i="1" s="1"/>
  <c r="O784" i="1"/>
  <c r="C841" i="1" a="1"/>
  <c r="C841" i="1" s="1"/>
  <c r="O783" i="1"/>
  <c r="C840" i="1" a="1"/>
  <c r="C840" i="1" s="1"/>
  <c r="O782" i="1"/>
  <c r="C839" i="1" a="1"/>
  <c r="C839" i="1" s="1"/>
  <c r="O781" i="1"/>
  <c r="C838" i="1" a="1"/>
  <c r="C838" i="1" s="1"/>
  <c r="O780" i="1"/>
  <c r="C837" i="1" a="1"/>
  <c r="C837" i="1" s="1"/>
  <c r="O779" i="1"/>
  <c r="C836" i="1" a="1"/>
  <c r="C836" i="1" s="1"/>
  <c r="O778" i="1"/>
  <c r="C835" i="1" a="1"/>
  <c r="C835" i="1" s="1"/>
  <c r="O777" i="1"/>
  <c r="C834" i="1" a="1"/>
  <c r="C834" i="1" s="1"/>
  <c r="O776" i="1"/>
  <c r="C833" i="1" a="1"/>
  <c r="C833" i="1" s="1"/>
  <c r="O775" i="1"/>
  <c r="C832" i="1" a="1"/>
  <c r="C832" i="1" s="1"/>
  <c r="O774" i="1"/>
  <c r="C831" i="1" a="1"/>
  <c r="C831" i="1" s="1"/>
  <c r="O773" i="1"/>
  <c r="C830" i="1" a="1"/>
  <c r="C830" i="1" s="1"/>
  <c r="O772" i="1"/>
  <c r="C829" i="1" a="1"/>
  <c r="C829" i="1" s="1"/>
  <c r="O771" i="1"/>
  <c r="C828" i="1" a="1"/>
  <c r="C828" i="1" s="1"/>
  <c r="O770" i="1"/>
  <c r="C827" i="1" a="1"/>
  <c r="C827" i="1" s="1"/>
  <c r="O769" i="1"/>
  <c r="C826" i="1" a="1"/>
  <c r="C826" i="1" s="1"/>
  <c r="O768" i="1"/>
  <c r="C825" i="1" a="1"/>
  <c r="C825" i="1" s="1"/>
  <c r="O767" i="1"/>
  <c r="C824" i="1" a="1"/>
  <c r="C824" i="1" s="1"/>
  <c r="O766" i="1"/>
  <c r="C823" i="1" a="1"/>
  <c r="C823" i="1" s="1"/>
  <c r="O765" i="1"/>
  <c r="C822" i="1" a="1"/>
  <c r="C822" i="1" s="1"/>
  <c r="O764" i="1"/>
  <c r="C821" i="1" a="1"/>
  <c r="C821" i="1" s="1"/>
  <c r="O763" i="1"/>
  <c r="C820" i="1" a="1"/>
  <c r="C820" i="1" s="1"/>
  <c r="O762" i="1"/>
  <c r="C819" i="1" a="1"/>
  <c r="C819" i="1" s="1"/>
  <c r="O761" i="1"/>
  <c r="C818" i="1" a="1"/>
  <c r="C818" i="1" s="1"/>
  <c r="O760" i="1"/>
  <c r="C817" i="1" a="1"/>
  <c r="C817" i="1" s="1"/>
  <c r="O759" i="1"/>
  <c r="C816" i="1" a="1"/>
  <c r="C816" i="1" s="1"/>
  <c r="O758" i="1"/>
  <c r="C815" i="1" a="1"/>
  <c r="C815" i="1" s="1"/>
  <c r="O757" i="1"/>
  <c r="C814" i="1" a="1"/>
  <c r="C814" i="1" s="1"/>
  <c r="O756" i="1"/>
  <c r="C813" i="1" a="1"/>
  <c r="C813" i="1" s="1"/>
  <c r="O755" i="1"/>
  <c r="C812" i="1" a="1"/>
  <c r="C812" i="1" s="1"/>
  <c r="O754" i="1"/>
  <c r="C811" i="1" a="1"/>
  <c r="C811" i="1" s="1"/>
  <c r="O753" i="1"/>
  <c r="C810" i="1" a="1"/>
  <c r="C810" i="1" s="1"/>
  <c r="O752" i="1"/>
  <c r="C809" i="1" a="1"/>
  <c r="C809" i="1" s="1"/>
  <c r="O751" i="1"/>
  <c r="C808" i="1" a="1"/>
  <c r="C808" i="1" s="1"/>
  <c r="O750" i="1"/>
  <c r="C807" i="1" a="1"/>
  <c r="C807" i="1" s="1"/>
  <c r="O749" i="1"/>
  <c r="C806" i="1" a="1"/>
  <c r="C806" i="1" s="1"/>
  <c r="O748" i="1"/>
  <c r="C805" i="1" a="1"/>
  <c r="C805" i="1" s="1"/>
  <c r="O747" i="1"/>
  <c r="C804" i="1" a="1"/>
  <c r="C804" i="1" s="1"/>
  <c r="O746" i="1"/>
  <c r="C803" i="1" a="1"/>
  <c r="C803" i="1" s="1"/>
  <c r="O745" i="1"/>
  <c r="C802" i="1" a="1"/>
  <c r="C802" i="1" s="1"/>
  <c r="O744" i="1"/>
  <c r="C801" i="1" a="1"/>
  <c r="C801" i="1" s="1"/>
  <c r="O743" i="1"/>
  <c r="C800" i="1" a="1"/>
  <c r="C800" i="1" s="1"/>
  <c r="O742" i="1"/>
  <c r="C799" i="1" a="1"/>
  <c r="C799" i="1" s="1"/>
  <c r="O741" i="1"/>
  <c r="C798" i="1" a="1"/>
  <c r="C798" i="1" s="1"/>
  <c r="O740" i="1"/>
  <c r="C797" i="1" a="1"/>
  <c r="C797" i="1" s="1"/>
  <c r="O739" i="1"/>
  <c r="C796" i="1" a="1"/>
  <c r="C796" i="1" s="1"/>
  <c r="O738" i="1"/>
  <c r="C795" i="1" a="1"/>
  <c r="C795" i="1" s="1"/>
  <c r="O737" i="1"/>
  <c r="C794" i="1" a="1"/>
  <c r="C794" i="1" s="1"/>
  <c r="O736" i="1"/>
  <c r="C793" i="1" a="1"/>
  <c r="C793" i="1" s="1"/>
  <c r="O735" i="1"/>
  <c r="C792" i="1" a="1"/>
  <c r="C792" i="1" s="1"/>
  <c r="O734" i="1"/>
  <c r="C791" i="1" a="1"/>
  <c r="C791" i="1" s="1"/>
  <c r="O733" i="1"/>
  <c r="C790" i="1" a="1"/>
  <c r="C790" i="1" s="1"/>
  <c r="O732" i="1"/>
  <c r="C789" i="1" a="1"/>
  <c r="C789" i="1" s="1"/>
  <c r="O731" i="1"/>
  <c r="C788" i="1" a="1"/>
  <c r="C788" i="1" s="1"/>
  <c r="O730" i="1"/>
  <c r="C787" i="1" a="1"/>
  <c r="C787" i="1" s="1"/>
  <c r="O729" i="1"/>
  <c r="C786" i="1" a="1"/>
  <c r="C786" i="1" s="1"/>
  <c r="O728" i="1"/>
  <c r="C785" i="1" a="1"/>
  <c r="C785" i="1" s="1"/>
  <c r="O727" i="1"/>
  <c r="C784" i="1" a="1"/>
  <c r="C784" i="1" s="1"/>
  <c r="O726" i="1"/>
  <c r="C783" i="1" a="1"/>
  <c r="C783" i="1" s="1"/>
  <c r="O725" i="1"/>
  <c r="C782" i="1" a="1"/>
  <c r="C782" i="1" s="1"/>
  <c r="O724" i="1"/>
  <c r="C781" i="1" a="1"/>
  <c r="C781" i="1" s="1"/>
  <c r="O723" i="1"/>
  <c r="C780" i="1" a="1"/>
  <c r="C780" i="1" s="1"/>
  <c r="O722" i="1"/>
  <c r="C779" i="1" a="1"/>
  <c r="C779" i="1" s="1"/>
  <c r="O721" i="1"/>
  <c r="C778" i="1" a="1"/>
  <c r="C778" i="1" s="1"/>
  <c r="O720" i="1"/>
  <c r="C777" i="1" a="1"/>
  <c r="C777" i="1" s="1"/>
  <c r="O719" i="1"/>
  <c r="C776" i="1" a="1"/>
  <c r="C776" i="1" s="1"/>
  <c r="O718" i="1"/>
  <c r="C775" i="1" a="1"/>
  <c r="C775" i="1" s="1"/>
  <c r="O717" i="1"/>
  <c r="C774" i="1" a="1"/>
  <c r="C774" i="1" s="1"/>
  <c r="O716" i="1"/>
  <c r="C773" i="1" a="1"/>
  <c r="C773" i="1" s="1"/>
  <c r="O715" i="1"/>
  <c r="C772" i="1" a="1"/>
  <c r="C772" i="1" s="1"/>
  <c r="O714" i="1"/>
  <c r="C771" i="1" a="1"/>
  <c r="C771" i="1" s="1"/>
  <c r="O713" i="1"/>
  <c r="C770" i="1" a="1"/>
  <c r="C770" i="1" s="1"/>
  <c r="O712" i="1"/>
  <c r="C769" i="1" a="1"/>
  <c r="C769" i="1" s="1"/>
  <c r="O711" i="1"/>
  <c r="C768" i="1" a="1"/>
  <c r="C768" i="1" s="1"/>
  <c r="O710" i="1"/>
  <c r="C767" i="1" a="1"/>
  <c r="C767" i="1" s="1"/>
  <c r="O709" i="1"/>
  <c r="C766" i="1" a="1"/>
  <c r="C766" i="1" s="1"/>
  <c r="O708" i="1"/>
  <c r="C765" i="1" a="1"/>
  <c r="C765" i="1" s="1"/>
  <c r="O707" i="1"/>
  <c r="C764" i="1" a="1"/>
  <c r="C764" i="1" s="1"/>
  <c r="O706" i="1"/>
  <c r="C763" i="1" a="1"/>
  <c r="C763" i="1" s="1"/>
  <c r="O705" i="1"/>
  <c r="C762" i="1" a="1"/>
  <c r="C762" i="1" s="1"/>
  <c r="O704" i="1"/>
  <c r="C761" i="1" a="1"/>
  <c r="C761" i="1" s="1"/>
  <c r="O703" i="1"/>
  <c r="C760" i="1" a="1"/>
  <c r="C760" i="1" s="1"/>
  <c r="O702" i="1"/>
  <c r="C759" i="1" a="1"/>
  <c r="C759" i="1" s="1"/>
  <c r="O701" i="1"/>
  <c r="C758" i="1" a="1"/>
  <c r="C758" i="1" s="1"/>
  <c r="O700" i="1"/>
  <c r="C757" i="1" a="1"/>
  <c r="C757" i="1" s="1"/>
  <c r="O699" i="1"/>
  <c r="C756" i="1" a="1"/>
  <c r="C756" i="1" s="1"/>
  <c r="O698" i="1"/>
  <c r="C755" i="1" a="1"/>
  <c r="C755" i="1" s="1"/>
  <c r="O697" i="1"/>
  <c r="C754" i="1" a="1"/>
  <c r="C754" i="1" s="1"/>
  <c r="O696" i="1"/>
  <c r="C753" i="1" a="1"/>
  <c r="C753" i="1" s="1"/>
  <c r="O695" i="1"/>
  <c r="C752" i="1" a="1"/>
  <c r="C752" i="1" s="1"/>
  <c r="O694" i="1"/>
  <c r="C751" i="1" a="1"/>
  <c r="C751" i="1" s="1"/>
  <c r="O693" i="1"/>
  <c r="C750" i="1" a="1"/>
  <c r="C750" i="1" s="1"/>
  <c r="O692" i="1"/>
  <c r="C749" i="1" a="1"/>
  <c r="C749" i="1" s="1"/>
  <c r="O691" i="1"/>
  <c r="C748" i="1" a="1"/>
  <c r="C748" i="1" s="1"/>
  <c r="O690" i="1"/>
  <c r="C747" i="1" a="1"/>
  <c r="C747" i="1" s="1"/>
  <c r="O689" i="1"/>
  <c r="C746" i="1" a="1"/>
  <c r="C746" i="1" s="1"/>
  <c r="O688" i="1"/>
  <c r="C745" i="1" a="1"/>
  <c r="C745" i="1" s="1"/>
  <c r="O687" i="1"/>
  <c r="C744" i="1" a="1"/>
  <c r="C744" i="1" s="1"/>
  <c r="O686" i="1"/>
  <c r="C743" i="1" a="1"/>
  <c r="C743" i="1" s="1"/>
  <c r="O685" i="1"/>
  <c r="C742" i="1" a="1"/>
  <c r="C742" i="1" s="1"/>
  <c r="O684" i="1"/>
  <c r="C741" i="1" a="1"/>
  <c r="C741" i="1" s="1"/>
  <c r="O683" i="1"/>
  <c r="C740" i="1" a="1"/>
  <c r="C740" i="1" s="1"/>
  <c r="O682" i="1"/>
  <c r="C739" i="1" a="1"/>
  <c r="C739" i="1" s="1"/>
  <c r="O681" i="1"/>
  <c r="C738" i="1" a="1"/>
  <c r="C738" i="1" s="1"/>
  <c r="O680" i="1"/>
  <c r="C737" i="1" a="1"/>
  <c r="C737" i="1" s="1"/>
  <c r="O679" i="1"/>
  <c r="C736" i="1" a="1"/>
  <c r="C736" i="1" s="1"/>
  <c r="O678" i="1"/>
  <c r="C735" i="1" a="1"/>
  <c r="C735" i="1" s="1"/>
  <c r="O677" i="1"/>
  <c r="C734" i="1" a="1"/>
  <c r="C734" i="1" s="1"/>
  <c r="O676" i="1"/>
  <c r="C733" i="1" a="1"/>
  <c r="C733" i="1" s="1"/>
  <c r="O675" i="1"/>
  <c r="C732" i="1" a="1"/>
  <c r="C732" i="1" s="1"/>
  <c r="O674" i="1"/>
  <c r="C731" i="1" a="1"/>
  <c r="C731" i="1" s="1"/>
  <c r="O673" i="1"/>
  <c r="C730" i="1" a="1"/>
  <c r="C730" i="1" s="1"/>
  <c r="O672" i="1"/>
  <c r="C729" i="1" a="1"/>
  <c r="C729" i="1" s="1"/>
  <c r="O671" i="1"/>
  <c r="C728" i="1" a="1"/>
  <c r="C728" i="1" s="1"/>
  <c r="O670" i="1"/>
  <c r="C727" i="1" a="1"/>
  <c r="C727" i="1" s="1"/>
  <c r="O669" i="1"/>
  <c r="C726" i="1" a="1"/>
  <c r="C726" i="1" s="1"/>
  <c r="O668" i="1"/>
  <c r="C725" i="1" a="1"/>
  <c r="C725" i="1" s="1"/>
  <c r="O667" i="1"/>
  <c r="C724" i="1" a="1"/>
  <c r="C724" i="1" s="1"/>
  <c r="O666" i="1"/>
  <c r="C723" i="1" a="1"/>
  <c r="C723" i="1" s="1"/>
  <c r="O665" i="1"/>
  <c r="C722" i="1" a="1"/>
  <c r="C722" i="1" s="1"/>
  <c r="O664" i="1"/>
  <c r="C721" i="1" a="1"/>
  <c r="C721" i="1" s="1"/>
  <c r="O663" i="1"/>
  <c r="C720" i="1" a="1"/>
  <c r="C720" i="1" s="1"/>
  <c r="O662" i="1"/>
  <c r="C719" i="1" a="1"/>
  <c r="C719" i="1" s="1"/>
  <c r="O661" i="1"/>
  <c r="C718" i="1" a="1"/>
  <c r="C718" i="1" s="1"/>
  <c r="O660" i="1"/>
  <c r="C717" i="1" a="1"/>
  <c r="C717" i="1" s="1"/>
  <c r="O659" i="1"/>
  <c r="C716" i="1" a="1"/>
  <c r="C716" i="1" s="1"/>
  <c r="O658" i="1"/>
  <c r="C715" i="1" a="1"/>
  <c r="C715" i="1" s="1"/>
  <c r="O657" i="1"/>
  <c r="C714" i="1" a="1"/>
  <c r="C714" i="1" s="1"/>
  <c r="O656" i="1"/>
  <c r="C713" i="1" a="1"/>
  <c r="C713" i="1" s="1"/>
  <c r="O655" i="1"/>
  <c r="C712" i="1" a="1"/>
  <c r="C712" i="1" s="1"/>
  <c r="O654" i="1"/>
  <c r="C711" i="1" a="1"/>
  <c r="C711" i="1" s="1"/>
  <c r="O653" i="1"/>
  <c r="C710" i="1" a="1"/>
  <c r="C710" i="1" s="1"/>
  <c r="O652" i="1"/>
  <c r="C709" i="1" a="1"/>
  <c r="C709" i="1" s="1"/>
  <c r="O651" i="1"/>
  <c r="C708" i="1" a="1"/>
  <c r="C708" i="1" s="1"/>
  <c r="O650" i="1"/>
  <c r="C707" i="1" a="1"/>
  <c r="C707" i="1" s="1"/>
  <c r="O649" i="1"/>
  <c r="C706" i="1" a="1"/>
  <c r="C706" i="1" s="1"/>
  <c r="O648" i="1"/>
  <c r="C705" i="1" a="1"/>
  <c r="C705" i="1" s="1"/>
  <c r="O647" i="1"/>
  <c r="C704" i="1" a="1"/>
  <c r="C704" i="1" s="1"/>
  <c r="O646" i="1"/>
  <c r="C703" i="1" a="1"/>
  <c r="C703" i="1" s="1"/>
  <c r="O645" i="1"/>
  <c r="C702" i="1" a="1"/>
  <c r="C702" i="1" s="1"/>
  <c r="O644" i="1"/>
  <c r="C701" i="1" a="1"/>
  <c r="C701" i="1" s="1"/>
  <c r="O643" i="1"/>
  <c r="C700" i="1" a="1"/>
  <c r="C700" i="1" s="1"/>
  <c r="O642" i="1"/>
  <c r="C699" i="1" a="1"/>
  <c r="C699" i="1" s="1"/>
  <c r="O641" i="1"/>
  <c r="C698" i="1" a="1"/>
  <c r="C698" i="1" s="1"/>
  <c r="O640" i="1"/>
  <c r="C697" i="1" a="1"/>
  <c r="C697" i="1" s="1"/>
  <c r="O639" i="1"/>
  <c r="C696" i="1" a="1"/>
  <c r="C696" i="1" s="1"/>
  <c r="O638" i="1"/>
  <c r="C695" i="1" a="1"/>
  <c r="C695" i="1" s="1"/>
  <c r="O637" i="1"/>
  <c r="C694" i="1" a="1"/>
  <c r="C694" i="1" s="1"/>
  <c r="O636" i="1"/>
  <c r="C693" i="1" a="1"/>
  <c r="C693" i="1" s="1"/>
  <c r="O635" i="1"/>
  <c r="C692" i="1" a="1"/>
  <c r="C692" i="1" s="1"/>
  <c r="O634" i="1"/>
  <c r="C691" i="1" a="1"/>
  <c r="C691" i="1" s="1"/>
  <c r="O633" i="1"/>
  <c r="C690" i="1" a="1"/>
  <c r="C690" i="1" s="1"/>
  <c r="O632" i="1"/>
  <c r="C689" i="1" a="1"/>
  <c r="C689" i="1" s="1"/>
  <c r="O631" i="1"/>
  <c r="C688" i="1" a="1"/>
  <c r="C688" i="1" s="1"/>
  <c r="O630" i="1"/>
  <c r="C687" i="1" a="1"/>
  <c r="C687" i="1" s="1"/>
  <c r="O629" i="1"/>
  <c r="C686" i="1" a="1"/>
  <c r="C686" i="1" s="1"/>
  <c r="O628" i="1"/>
  <c r="C685" i="1" a="1"/>
  <c r="C685" i="1" s="1"/>
  <c r="O627" i="1"/>
  <c r="C684" i="1" a="1"/>
  <c r="C684" i="1" s="1"/>
  <c r="O626" i="1"/>
  <c r="C683" i="1" a="1"/>
  <c r="C683" i="1" s="1"/>
  <c r="O625" i="1"/>
  <c r="C682" i="1" a="1"/>
  <c r="C682" i="1" s="1"/>
  <c r="O624" i="1"/>
  <c r="C681" i="1" a="1"/>
  <c r="C681" i="1" s="1"/>
  <c r="O623" i="1"/>
  <c r="C680" i="1" a="1"/>
  <c r="C680" i="1" s="1"/>
  <c r="O622" i="1"/>
  <c r="C679" i="1" a="1"/>
  <c r="C679" i="1" s="1"/>
  <c r="O621" i="1"/>
  <c r="C678" i="1" a="1"/>
  <c r="C678" i="1" s="1"/>
  <c r="O620" i="1"/>
  <c r="C677" i="1" a="1"/>
  <c r="C677" i="1" s="1"/>
  <c r="O619" i="1"/>
  <c r="C676" i="1" a="1"/>
  <c r="C676" i="1" s="1"/>
  <c r="O618" i="1"/>
  <c r="C675" i="1" a="1"/>
  <c r="C675" i="1" s="1"/>
  <c r="O617" i="1"/>
  <c r="C674" i="1" a="1"/>
  <c r="C674" i="1" s="1"/>
  <c r="O616" i="1"/>
  <c r="C673" i="1" a="1"/>
  <c r="C673" i="1" s="1"/>
  <c r="O615" i="1"/>
  <c r="C672" i="1" a="1"/>
  <c r="C672" i="1" s="1"/>
  <c r="O614" i="1"/>
  <c r="C671" i="1" a="1"/>
  <c r="C671" i="1" s="1"/>
  <c r="O613" i="1"/>
  <c r="C670" i="1" a="1"/>
  <c r="C670" i="1" s="1"/>
  <c r="O612" i="1"/>
  <c r="C669" i="1" a="1"/>
  <c r="C669" i="1" s="1"/>
  <c r="O611" i="1"/>
  <c r="C668" i="1" a="1"/>
  <c r="C668" i="1" s="1"/>
  <c r="O610" i="1"/>
  <c r="C667" i="1" a="1"/>
  <c r="C667" i="1" s="1"/>
  <c r="O609" i="1"/>
  <c r="C666" i="1" a="1"/>
  <c r="C666" i="1" s="1"/>
  <c r="O608" i="1"/>
  <c r="C665" i="1" a="1"/>
  <c r="C665" i="1" s="1"/>
  <c r="O607" i="1"/>
  <c r="C664" i="1" a="1"/>
  <c r="C664" i="1" s="1"/>
  <c r="O606" i="1"/>
  <c r="C663" i="1" a="1"/>
  <c r="C663" i="1" s="1"/>
  <c r="O605" i="1"/>
  <c r="C662" i="1" a="1"/>
  <c r="C662" i="1" s="1"/>
  <c r="O604" i="1"/>
  <c r="C661" i="1" a="1"/>
  <c r="C661" i="1" s="1"/>
  <c r="O603" i="1"/>
  <c r="C660" i="1" a="1"/>
  <c r="C660" i="1" s="1"/>
  <c r="O602" i="1"/>
  <c r="C659" i="1" a="1"/>
  <c r="C659" i="1" s="1"/>
  <c r="O601" i="1"/>
  <c r="C658" i="1" a="1"/>
  <c r="C658" i="1" s="1"/>
  <c r="O600" i="1"/>
  <c r="C657" i="1" a="1"/>
  <c r="C657" i="1" s="1"/>
  <c r="O599" i="1"/>
  <c r="C656" i="1" a="1"/>
  <c r="C656" i="1" s="1"/>
  <c r="O598" i="1"/>
  <c r="C655" i="1" a="1"/>
  <c r="C655" i="1" s="1"/>
  <c r="O597" i="1"/>
  <c r="C654" i="1" a="1"/>
  <c r="C654" i="1" s="1"/>
  <c r="O596" i="1"/>
  <c r="C653" i="1" a="1"/>
  <c r="C653" i="1" s="1"/>
  <c r="O595" i="1"/>
  <c r="C652" i="1" a="1"/>
  <c r="C652" i="1" s="1"/>
  <c r="O594" i="1"/>
  <c r="C651" i="1" a="1"/>
  <c r="C651" i="1" s="1"/>
  <c r="O593" i="1"/>
  <c r="C650" i="1" a="1"/>
  <c r="C650" i="1" s="1"/>
  <c r="O592" i="1"/>
  <c r="C649" i="1" a="1"/>
  <c r="C649" i="1" s="1"/>
  <c r="O591" i="1"/>
  <c r="C648" i="1" a="1"/>
  <c r="C648" i="1" s="1"/>
  <c r="O590" i="1"/>
  <c r="C647" i="1" a="1"/>
  <c r="C647" i="1" s="1"/>
  <c r="O589" i="1"/>
  <c r="C646" i="1" a="1"/>
  <c r="C646" i="1" s="1"/>
  <c r="O588" i="1"/>
  <c r="C645" i="1" a="1"/>
  <c r="C645" i="1" s="1"/>
  <c r="O587" i="1"/>
  <c r="C644" i="1" a="1"/>
  <c r="C644" i="1" s="1"/>
  <c r="O586" i="1"/>
  <c r="C643" i="1" a="1"/>
  <c r="C643" i="1" s="1"/>
  <c r="O585" i="1"/>
  <c r="C642" i="1" a="1"/>
  <c r="C642" i="1" s="1"/>
  <c r="O584" i="1"/>
  <c r="C641" i="1" a="1"/>
  <c r="C641" i="1" s="1"/>
  <c r="O583" i="1"/>
  <c r="C640" i="1" a="1"/>
  <c r="C640" i="1" s="1"/>
  <c r="O582" i="1"/>
  <c r="C639" i="1" a="1"/>
  <c r="C639" i="1" s="1"/>
  <c r="O581" i="1"/>
  <c r="C638" i="1" a="1"/>
  <c r="C638" i="1" s="1"/>
  <c r="O580" i="1"/>
  <c r="C637" i="1" a="1"/>
  <c r="C637" i="1" s="1"/>
  <c r="O579" i="1"/>
  <c r="C636" i="1" a="1"/>
  <c r="C636" i="1" s="1"/>
  <c r="O578" i="1"/>
  <c r="C635" i="1" a="1"/>
  <c r="C635" i="1" s="1"/>
  <c r="O577" i="1"/>
  <c r="C634" i="1" a="1"/>
  <c r="C634" i="1" s="1"/>
  <c r="O576" i="1"/>
  <c r="C633" i="1" a="1"/>
  <c r="C633" i="1" s="1"/>
  <c r="O575" i="1"/>
  <c r="C632" i="1" a="1"/>
  <c r="C632" i="1" s="1"/>
  <c r="O574" i="1"/>
  <c r="C631" i="1" a="1"/>
  <c r="C631" i="1" s="1"/>
  <c r="O573" i="1"/>
  <c r="C630" i="1" a="1"/>
  <c r="C630" i="1" s="1"/>
  <c r="O572" i="1"/>
  <c r="C629" i="1" a="1"/>
  <c r="C629" i="1" s="1"/>
  <c r="O571" i="1"/>
  <c r="C628" i="1" a="1"/>
  <c r="C628" i="1" s="1"/>
  <c r="O570" i="1"/>
  <c r="C627" i="1" a="1"/>
  <c r="C627" i="1" s="1"/>
  <c r="O569" i="1"/>
  <c r="C626" i="1" a="1"/>
  <c r="C626" i="1" s="1"/>
  <c r="O568" i="1"/>
  <c r="C625" i="1" a="1"/>
  <c r="C625" i="1" s="1"/>
  <c r="O567" i="1"/>
  <c r="C624" i="1" a="1"/>
  <c r="C624" i="1" s="1"/>
  <c r="O566" i="1"/>
  <c r="C623" i="1" a="1"/>
  <c r="C623" i="1" s="1"/>
  <c r="O565" i="1"/>
  <c r="C622" i="1" a="1"/>
  <c r="C622" i="1" s="1"/>
  <c r="O564" i="1"/>
  <c r="C621" i="1" a="1"/>
  <c r="C621" i="1" s="1"/>
  <c r="O563" i="1"/>
  <c r="C620" i="1" a="1"/>
  <c r="C620" i="1" s="1"/>
  <c r="O562" i="1"/>
  <c r="C619" i="1" a="1"/>
  <c r="C619" i="1" s="1"/>
  <c r="O561" i="1"/>
  <c r="C618" i="1" a="1"/>
  <c r="C618" i="1" s="1"/>
  <c r="O560" i="1"/>
  <c r="C617" i="1" a="1"/>
  <c r="C617" i="1" s="1"/>
  <c r="O559" i="1"/>
  <c r="C616" i="1" a="1"/>
  <c r="C616" i="1" s="1"/>
  <c r="O558" i="1"/>
  <c r="C615" i="1" a="1"/>
  <c r="C615" i="1" s="1"/>
  <c r="O557" i="1"/>
  <c r="C614" i="1" a="1"/>
  <c r="C614" i="1" s="1"/>
  <c r="O556" i="1"/>
  <c r="C613" i="1" a="1"/>
  <c r="C613" i="1" s="1"/>
  <c r="O555" i="1"/>
  <c r="C612" i="1" a="1"/>
  <c r="C612" i="1" s="1"/>
  <c r="O554" i="1"/>
  <c r="C611" i="1" a="1"/>
  <c r="C611" i="1" s="1"/>
  <c r="O553" i="1"/>
  <c r="C610" i="1" a="1"/>
  <c r="C610" i="1" s="1"/>
  <c r="O552" i="1"/>
  <c r="C609" i="1" a="1"/>
  <c r="C609" i="1" s="1"/>
  <c r="O551" i="1"/>
  <c r="C608" i="1" a="1"/>
  <c r="C608" i="1" s="1"/>
  <c r="O550" i="1"/>
  <c r="C607" i="1" a="1"/>
  <c r="C607" i="1" s="1"/>
  <c r="O549" i="1"/>
  <c r="C606" i="1" a="1"/>
  <c r="C606" i="1" s="1"/>
  <c r="O548" i="1"/>
  <c r="C605" i="1" a="1"/>
  <c r="C605" i="1" s="1"/>
  <c r="O547" i="1"/>
  <c r="C604" i="1" a="1"/>
  <c r="C604" i="1" s="1"/>
  <c r="O546" i="1"/>
  <c r="C603" i="1" a="1"/>
  <c r="C603" i="1" s="1"/>
  <c r="O545" i="1"/>
  <c r="C602" i="1" a="1"/>
  <c r="C602" i="1" s="1"/>
  <c r="O544" i="1"/>
  <c r="C601" i="1" a="1"/>
  <c r="C601" i="1" s="1"/>
  <c r="O543" i="1"/>
  <c r="C600" i="1" a="1"/>
  <c r="C600" i="1" s="1"/>
  <c r="O542" i="1"/>
  <c r="C599" i="1" a="1"/>
  <c r="C599" i="1" s="1"/>
  <c r="O541" i="1"/>
  <c r="C598" i="1" a="1"/>
  <c r="C598" i="1" s="1"/>
  <c r="O540" i="1"/>
  <c r="C597" i="1" a="1"/>
  <c r="C597" i="1" s="1"/>
  <c r="O539" i="1"/>
  <c r="C596" i="1" a="1"/>
  <c r="C596" i="1" s="1"/>
  <c r="O538" i="1"/>
  <c r="C595" i="1" a="1"/>
  <c r="C595" i="1" s="1"/>
  <c r="O537" i="1"/>
  <c r="C594" i="1" a="1"/>
  <c r="C594" i="1" s="1"/>
  <c r="O536" i="1"/>
  <c r="C593" i="1" a="1"/>
  <c r="C593" i="1" s="1"/>
  <c r="O535" i="1"/>
  <c r="C592" i="1" a="1"/>
  <c r="C592" i="1" s="1"/>
  <c r="O534" i="1"/>
  <c r="C591" i="1" a="1"/>
  <c r="C591" i="1" s="1"/>
  <c r="O533" i="1"/>
  <c r="C590" i="1" a="1"/>
  <c r="C590" i="1" s="1"/>
  <c r="O532" i="1"/>
  <c r="C589" i="1" a="1"/>
  <c r="C589" i="1" s="1"/>
  <c r="O531" i="1"/>
  <c r="C588" i="1" a="1"/>
  <c r="C588" i="1" s="1"/>
  <c r="O530" i="1"/>
  <c r="C587" i="1" a="1"/>
  <c r="C587" i="1" s="1"/>
  <c r="O529" i="1"/>
  <c r="C586" i="1" a="1"/>
  <c r="C586" i="1" s="1"/>
  <c r="O528" i="1"/>
  <c r="C585" i="1" a="1"/>
  <c r="C585" i="1" s="1"/>
  <c r="O527" i="1"/>
  <c r="C584" i="1" a="1"/>
  <c r="C584" i="1" s="1"/>
  <c r="O526" i="1"/>
  <c r="C583" i="1" a="1"/>
  <c r="C583" i="1" s="1"/>
  <c r="O525" i="1"/>
  <c r="C582" i="1" a="1"/>
  <c r="C582" i="1" s="1"/>
  <c r="O524" i="1"/>
  <c r="C581" i="1" a="1"/>
  <c r="C581" i="1" s="1"/>
  <c r="O523" i="1"/>
  <c r="C580" i="1" a="1"/>
  <c r="C580" i="1" s="1"/>
  <c r="O522" i="1"/>
  <c r="C579" i="1" a="1"/>
  <c r="C579" i="1" s="1"/>
  <c r="O521" i="1"/>
  <c r="C578" i="1" a="1"/>
  <c r="C578" i="1" s="1"/>
  <c r="O520" i="1"/>
  <c r="C577" i="1" a="1"/>
  <c r="C577" i="1" s="1"/>
  <c r="O519" i="1"/>
  <c r="C576" i="1" a="1"/>
  <c r="C576" i="1" s="1"/>
  <c r="O518" i="1"/>
  <c r="C575" i="1" a="1"/>
  <c r="C575" i="1" s="1"/>
  <c r="O517" i="1"/>
  <c r="C574" i="1" a="1"/>
  <c r="C574" i="1" s="1"/>
  <c r="O516" i="1"/>
  <c r="C573" i="1" a="1"/>
  <c r="C573" i="1" s="1"/>
  <c r="O515" i="1"/>
  <c r="C572" i="1" a="1"/>
  <c r="C572" i="1" s="1"/>
  <c r="O514" i="1"/>
  <c r="C571" i="1" a="1"/>
  <c r="C571" i="1" s="1"/>
  <c r="O513" i="1"/>
  <c r="C570" i="1" a="1"/>
  <c r="C570" i="1" s="1"/>
  <c r="O512" i="1"/>
  <c r="C569" i="1" a="1"/>
  <c r="C569" i="1" s="1"/>
  <c r="O511" i="1"/>
  <c r="C568" i="1" a="1"/>
  <c r="C568" i="1" s="1"/>
  <c r="O510" i="1"/>
  <c r="C567" i="1" a="1"/>
  <c r="C567" i="1" s="1"/>
  <c r="O509" i="1"/>
  <c r="C566" i="1" a="1"/>
  <c r="C566" i="1" s="1"/>
  <c r="O508" i="1"/>
  <c r="C565" i="1" a="1"/>
  <c r="C565" i="1" s="1"/>
  <c r="O507" i="1"/>
  <c r="C564" i="1" a="1"/>
  <c r="C564" i="1" s="1"/>
  <c r="O506" i="1"/>
  <c r="C563" i="1" a="1"/>
  <c r="C563" i="1" s="1"/>
  <c r="O505" i="1"/>
  <c r="C562" i="1" a="1"/>
  <c r="C562" i="1" s="1"/>
  <c r="O504" i="1"/>
  <c r="C561" i="1" a="1"/>
  <c r="C561" i="1" s="1"/>
  <c r="O503" i="1"/>
  <c r="C560" i="1" a="1"/>
  <c r="C560" i="1" s="1"/>
  <c r="O502" i="1"/>
  <c r="C559" i="1" a="1"/>
  <c r="C559" i="1" s="1"/>
  <c r="O501" i="1"/>
  <c r="C558" i="1" a="1"/>
  <c r="C558" i="1" s="1"/>
  <c r="O500" i="1"/>
  <c r="C557" i="1" a="1"/>
  <c r="C557" i="1" s="1"/>
  <c r="O499" i="1"/>
  <c r="C556" i="1" a="1"/>
  <c r="C556" i="1" s="1"/>
  <c r="O498" i="1"/>
  <c r="C555" i="1" a="1"/>
  <c r="C555" i="1" s="1"/>
  <c r="O497" i="1"/>
  <c r="C554" i="1" a="1"/>
  <c r="C554" i="1" s="1"/>
  <c r="O496" i="1"/>
  <c r="C553" i="1" a="1"/>
  <c r="C553" i="1" s="1"/>
  <c r="O495" i="1"/>
  <c r="C552" i="1" a="1"/>
  <c r="C552" i="1" s="1"/>
  <c r="O494" i="1"/>
  <c r="C551" i="1" a="1"/>
  <c r="C551" i="1" s="1"/>
  <c r="O493" i="1"/>
  <c r="C550" i="1" a="1"/>
  <c r="C550" i="1" s="1"/>
  <c r="O492" i="1"/>
  <c r="C549" i="1" a="1"/>
  <c r="C549" i="1" s="1"/>
  <c r="O491" i="1"/>
  <c r="C548" i="1" a="1"/>
  <c r="C548" i="1" s="1"/>
  <c r="O490" i="1"/>
  <c r="C547" i="1" a="1"/>
  <c r="C547" i="1" s="1"/>
  <c r="O489" i="1"/>
  <c r="C546" i="1" a="1"/>
  <c r="C546" i="1" s="1"/>
  <c r="O488" i="1"/>
  <c r="C545" i="1" a="1"/>
  <c r="C545" i="1" s="1"/>
  <c r="O487" i="1"/>
  <c r="C544" i="1" a="1"/>
  <c r="C544" i="1" s="1"/>
  <c r="O486" i="1"/>
  <c r="C543" i="1" a="1"/>
  <c r="C543" i="1" s="1"/>
  <c r="O485" i="1"/>
  <c r="C542" i="1" a="1"/>
  <c r="C542" i="1" s="1"/>
  <c r="O484" i="1"/>
  <c r="C541" i="1" a="1"/>
  <c r="C541" i="1" s="1"/>
  <c r="O483" i="1"/>
  <c r="C540" i="1" a="1"/>
  <c r="C540" i="1" s="1"/>
  <c r="O482" i="1"/>
  <c r="C539" i="1" a="1"/>
  <c r="C539" i="1" s="1"/>
  <c r="O481" i="1"/>
  <c r="C538" i="1" a="1"/>
  <c r="C538" i="1" s="1"/>
  <c r="O480" i="1"/>
  <c r="C537" i="1" a="1"/>
  <c r="C537" i="1" s="1"/>
  <c r="O479" i="1"/>
  <c r="C536" i="1" a="1"/>
  <c r="C536" i="1" s="1"/>
  <c r="O478" i="1"/>
  <c r="C535" i="1" a="1"/>
  <c r="C535" i="1" s="1"/>
  <c r="O477" i="1"/>
  <c r="C534" i="1" a="1"/>
  <c r="C534" i="1" s="1"/>
  <c r="O476" i="1"/>
  <c r="C533" i="1" a="1"/>
  <c r="C533" i="1" s="1"/>
  <c r="O475" i="1"/>
  <c r="C532" i="1" a="1"/>
  <c r="C532" i="1" s="1"/>
  <c r="O474" i="1"/>
  <c r="C531" i="1" a="1"/>
  <c r="C531" i="1" s="1"/>
  <c r="O473" i="1"/>
  <c r="C530" i="1" a="1"/>
  <c r="C530" i="1" s="1"/>
  <c r="O472" i="1"/>
  <c r="C529" i="1" a="1"/>
  <c r="C529" i="1" s="1"/>
  <c r="O471" i="1"/>
  <c r="C528" i="1" a="1"/>
  <c r="C528" i="1" s="1"/>
  <c r="O470" i="1"/>
  <c r="C527" i="1" a="1"/>
  <c r="C527" i="1" s="1"/>
  <c r="O469" i="1"/>
  <c r="C526" i="1" a="1"/>
  <c r="C526" i="1" s="1"/>
  <c r="O468" i="1"/>
  <c r="C525" i="1" a="1"/>
  <c r="C525" i="1" s="1"/>
  <c r="O467" i="1"/>
  <c r="C524" i="1" a="1"/>
  <c r="C524" i="1" s="1"/>
  <c r="O466" i="1"/>
  <c r="C523" i="1" a="1"/>
  <c r="C523" i="1" s="1"/>
  <c r="O465" i="1"/>
  <c r="C522" i="1" a="1"/>
  <c r="C522" i="1" s="1"/>
  <c r="O464" i="1"/>
  <c r="C521" i="1" a="1"/>
  <c r="C521" i="1" s="1"/>
  <c r="O463" i="1"/>
  <c r="C520" i="1" a="1"/>
  <c r="C520" i="1" s="1"/>
  <c r="O462" i="1"/>
  <c r="C519" i="1" a="1"/>
  <c r="C519" i="1" s="1"/>
  <c r="O461" i="1"/>
  <c r="C518" i="1" a="1"/>
  <c r="C518" i="1" s="1"/>
  <c r="O460" i="1"/>
  <c r="C517" i="1" a="1"/>
  <c r="C517" i="1" s="1"/>
  <c r="O459" i="1"/>
  <c r="C516" i="1" a="1"/>
  <c r="C516" i="1" s="1"/>
  <c r="O458" i="1"/>
  <c r="C515" i="1" a="1"/>
  <c r="C515" i="1" s="1"/>
  <c r="O457" i="1"/>
  <c r="C514" i="1" a="1"/>
  <c r="C514" i="1" s="1"/>
  <c r="O456" i="1"/>
  <c r="C513" i="1" a="1"/>
  <c r="C513" i="1" s="1"/>
  <c r="O455" i="1"/>
  <c r="C512" i="1" a="1"/>
  <c r="C512" i="1" s="1"/>
  <c r="O454" i="1"/>
  <c r="C511" i="1" a="1"/>
  <c r="C511" i="1" s="1"/>
  <c r="O453" i="1"/>
  <c r="C510" i="1" a="1"/>
  <c r="C510" i="1" s="1"/>
  <c r="O452" i="1"/>
  <c r="C509" i="1" a="1"/>
  <c r="C509" i="1" s="1"/>
  <c r="O451" i="1"/>
  <c r="C508" i="1" a="1"/>
  <c r="C508" i="1" s="1"/>
  <c r="O450" i="1"/>
  <c r="C507" i="1" a="1"/>
  <c r="C507" i="1" s="1"/>
  <c r="O449" i="1"/>
  <c r="C506" i="1" a="1"/>
  <c r="C506" i="1" s="1"/>
  <c r="O448" i="1"/>
  <c r="C505" i="1" a="1"/>
  <c r="C505" i="1" s="1"/>
  <c r="O447" i="1"/>
  <c r="C504" i="1" a="1"/>
  <c r="C504" i="1" s="1"/>
  <c r="O446" i="1"/>
  <c r="C503" i="1" a="1"/>
  <c r="C503" i="1" s="1"/>
  <c r="O445" i="1"/>
  <c r="C502" i="1" a="1"/>
  <c r="C502" i="1" s="1"/>
  <c r="O444" i="1"/>
  <c r="C501" i="1" a="1"/>
  <c r="C501" i="1" s="1"/>
  <c r="O443" i="1"/>
  <c r="C500" i="1" a="1"/>
  <c r="C500" i="1" s="1"/>
  <c r="O442" i="1"/>
  <c r="C499" i="1" a="1"/>
  <c r="C499" i="1" s="1"/>
  <c r="O441" i="1"/>
  <c r="C498" i="1" a="1"/>
  <c r="C498" i="1" s="1"/>
  <c r="O440" i="1"/>
  <c r="C497" i="1" a="1"/>
  <c r="C497" i="1" s="1"/>
  <c r="O439" i="1"/>
  <c r="C496" i="1" a="1"/>
  <c r="C496" i="1" s="1"/>
  <c r="O438" i="1"/>
  <c r="C495" i="1" a="1"/>
  <c r="C495" i="1" s="1"/>
  <c r="O437" i="1"/>
  <c r="C494" i="1" a="1"/>
  <c r="C494" i="1" s="1"/>
  <c r="O436" i="1"/>
  <c r="C493" i="1" a="1"/>
  <c r="C493" i="1" s="1"/>
  <c r="O435" i="1"/>
  <c r="C492" i="1" a="1"/>
  <c r="C492" i="1" s="1"/>
  <c r="O434" i="1"/>
  <c r="C491" i="1" a="1"/>
  <c r="C491" i="1" s="1"/>
  <c r="O433" i="1"/>
  <c r="C490" i="1" a="1"/>
  <c r="C490" i="1" s="1"/>
  <c r="O432" i="1"/>
  <c r="C489" i="1" a="1"/>
  <c r="C489" i="1" s="1"/>
  <c r="O431" i="1"/>
  <c r="C488" i="1" a="1"/>
  <c r="C488" i="1" s="1"/>
  <c r="O430" i="1"/>
  <c r="C487" i="1" a="1"/>
  <c r="C487" i="1" s="1"/>
  <c r="O429" i="1"/>
  <c r="C486" i="1" a="1"/>
  <c r="C486" i="1" s="1"/>
  <c r="O428" i="1"/>
  <c r="C485" i="1" a="1"/>
  <c r="C485" i="1" s="1"/>
  <c r="O427" i="1"/>
  <c r="C484" i="1" a="1"/>
  <c r="C484" i="1" s="1"/>
  <c r="O426" i="1"/>
  <c r="C483" i="1" a="1"/>
  <c r="C483" i="1" s="1"/>
  <c r="O425" i="1"/>
  <c r="C482" i="1" a="1"/>
  <c r="C482" i="1" s="1"/>
  <c r="O424" i="1"/>
  <c r="C481" i="1" a="1"/>
  <c r="C481" i="1" s="1"/>
  <c r="O423" i="1"/>
  <c r="C480" i="1" a="1"/>
  <c r="C480" i="1" s="1"/>
  <c r="O422" i="1"/>
  <c r="C479" i="1" a="1"/>
  <c r="C479" i="1" s="1"/>
  <c r="O421" i="1"/>
  <c r="C478" i="1" a="1"/>
  <c r="C478" i="1" s="1"/>
  <c r="O420" i="1"/>
  <c r="C477" i="1" a="1"/>
  <c r="C477" i="1" s="1"/>
  <c r="O419" i="1"/>
  <c r="C476" i="1" a="1"/>
  <c r="C476" i="1" s="1"/>
  <c r="O418" i="1"/>
  <c r="C475" i="1" a="1"/>
  <c r="C475" i="1" s="1"/>
  <c r="O417" i="1"/>
  <c r="C474" i="1" a="1"/>
  <c r="C474" i="1" s="1"/>
  <c r="O416" i="1"/>
  <c r="C473" i="1" a="1"/>
  <c r="C473" i="1" s="1"/>
  <c r="O415" i="1"/>
  <c r="C472" i="1" a="1"/>
  <c r="C472" i="1" s="1"/>
  <c r="O414" i="1"/>
  <c r="C471" i="1" a="1"/>
  <c r="C471" i="1" s="1"/>
  <c r="O413" i="1"/>
  <c r="C470" i="1" a="1"/>
  <c r="C470" i="1" s="1"/>
  <c r="O412" i="1"/>
  <c r="C469" i="1" a="1"/>
  <c r="C469" i="1" s="1"/>
  <c r="O411" i="1"/>
  <c r="C468" i="1" a="1"/>
  <c r="C468" i="1" s="1"/>
  <c r="O410" i="1"/>
  <c r="C467" i="1" a="1"/>
  <c r="C467" i="1" s="1"/>
  <c r="O409" i="1"/>
  <c r="C466" i="1" a="1"/>
  <c r="C466" i="1" s="1"/>
  <c r="O408" i="1"/>
  <c r="C465" i="1" a="1"/>
  <c r="C465" i="1" s="1"/>
  <c r="O407" i="1"/>
  <c r="C464" i="1" a="1"/>
  <c r="C464" i="1" s="1"/>
  <c r="O406" i="1"/>
  <c r="C463" i="1" a="1"/>
  <c r="C463" i="1" s="1"/>
  <c r="O405" i="1"/>
  <c r="C462" i="1" a="1"/>
  <c r="C462" i="1" s="1"/>
  <c r="O404" i="1"/>
  <c r="C461" i="1" a="1"/>
  <c r="C461" i="1" s="1"/>
  <c r="O403" i="1"/>
  <c r="C460" i="1" a="1"/>
  <c r="C460" i="1" s="1"/>
  <c r="O402" i="1"/>
  <c r="C459" i="1" a="1"/>
  <c r="C459" i="1" s="1"/>
  <c r="O401" i="1"/>
  <c r="C458" i="1" a="1"/>
  <c r="C458" i="1" s="1"/>
  <c r="O400" i="1"/>
  <c r="C457" i="1" a="1"/>
  <c r="C457" i="1" s="1"/>
  <c r="O399" i="1"/>
  <c r="C456" i="1" a="1"/>
  <c r="C456" i="1" s="1"/>
  <c r="O398" i="1"/>
  <c r="C455" i="1" a="1"/>
  <c r="C455" i="1" s="1"/>
  <c r="O397" i="1"/>
  <c r="C454" i="1" a="1"/>
  <c r="C454" i="1" s="1"/>
  <c r="O396" i="1"/>
  <c r="C453" i="1" a="1"/>
  <c r="C453" i="1" s="1"/>
  <c r="O395" i="1"/>
  <c r="C452" i="1" a="1"/>
  <c r="C452" i="1" s="1"/>
  <c r="O394" i="1"/>
  <c r="C451" i="1" a="1"/>
  <c r="C451" i="1" s="1"/>
  <c r="O393" i="1"/>
  <c r="C450" i="1" a="1"/>
  <c r="C450" i="1" s="1"/>
  <c r="O392" i="1"/>
  <c r="C449" i="1" a="1"/>
  <c r="C449" i="1" s="1"/>
  <c r="O391" i="1"/>
  <c r="C448" i="1" a="1"/>
  <c r="C448" i="1" s="1"/>
  <c r="O390" i="1"/>
  <c r="C447" i="1" a="1"/>
  <c r="C447" i="1" s="1"/>
  <c r="O389" i="1"/>
  <c r="C446" i="1" a="1"/>
  <c r="C446" i="1" s="1"/>
  <c r="O388" i="1"/>
  <c r="C445" i="1" a="1"/>
  <c r="C445" i="1" s="1"/>
  <c r="O387" i="1"/>
  <c r="C444" i="1" a="1"/>
  <c r="C444" i="1" s="1"/>
  <c r="O386" i="1"/>
  <c r="C443" i="1" a="1"/>
  <c r="C443" i="1" s="1"/>
  <c r="O385" i="1"/>
  <c r="C442" i="1" a="1"/>
  <c r="C442" i="1" s="1"/>
  <c r="O384" i="1"/>
  <c r="C441" i="1" a="1"/>
  <c r="C441" i="1" s="1"/>
  <c r="O383" i="1"/>
  <c r="C440" i="1" a="1"/>
  <c r="C440" i="1" s="1"/>
  <c r="O382" i="1"/>
  <c r="C439" i="1" a="1"/>
  <c r="C439" i="1" s="1"/>
  <c r="O381" i="1"/>
  <c r="C438" i="1" a="1"/>
  <c r="C438" i="1" s="1"/>
  <c r="O380" i="1"/>
  <c r="C437" i="1" a="1"/>
  <c r="C437" i="1" s="1"/>
  <c r="O379" i="1"/>
  <c r="C436" i="1" a="1"/>
  <c r="C436" i="1" s="1"/>
  <c r="O378" i="1"/>
  <c r="C435" i="1" a="1"/>
  <c r="C435" i="1" s="1"/>
  <c r="O377" i="1"/>
  <c r="C434" i="1" a="1"/>
  <c r="C434" i="1" s="1"/>
  <c r="O376" i="1"/>
  <c r="C433" i="1" a="1"/>
  <c r="C433" i="1" s="1"/>
  <c r="O375" i="1"/>
  <c r="C432" i="1" a="1"/>
  <c r="C432" i="1" s="1"/>
  <c r="O374" i="1"/>
  <c r="C431" i="1" a="1"/>
  <c r="C431" i="1" s="1"/>
  <c r="O373" i="1"/>
  <c r="C430" i="1" a="1"/>
  <c r="C430" i="1" s="1"/>
  <c r="O372" i="1"/>
  <c r="C429" i="1" a="1"/>
  <c r="C429" i="1" s="1"/>
  <c r="O371" i="1"/>
  <c r="C428" i="1" a="1"/>
  <c r="C428" i="1" s="1"/>
  <c r="O370" i="1"/>
  <c r="C427" i="1" a="1"/>
  <c r="C427" i="1" s="1"/>
  <c r="O369" i="1"/>
  <c r="C426" i="1" a="1"/>
  <c r="C426" i="1" s="1"/>
  <c r="O368" i="1"/>
  <c r="C425" i="1" a="1"/>
  <c r="C425" i="1" s="1"/>
  <c r="O367" i="1"/>
  <c r="C424" i="1" a="1"/>
  <c r="C424" i="1" s="1"/>
  <c r="O366" i="1"/>
  <c r="C423" i="1" a="1"/>
  <c r="C423" i="1" s="1"/>
  <c r="O365" i="1"/>
  <c r="C422" i="1" a="1"/>
  <c r="C422" i="1" s="1"/>
  <c r="O364" i="1"/>
  <c r="C421" i="1" a="1"/>
  <c r="C421" i="1" s="1"/>
  <c r="O363" i="1"/>
  <c r="C420" i="1" a="1"/>
  <c r="C420" i="1" s="1"/>
  <c r="O362" i="1"/>
  <c r="C419" i="1" a="1"/>
  <c r="C419" i="1" s="1"/>
  <c r="O361" i="1"/>
  <c r="C418" i="1" a="1"/>
  <c r="C418" i="1" s="1"/>
  <c r="O360" i="1"/>
  <c r="C417" i="1" a="1"/>
  <c r="C417" i="1" s="1"/>
  <c r="O359" i="1"/>
  <c r="C416" i="1" a="1"/>
  <c r="C416" i="1" s="1"/>
  <c r="O358" i="1"/>
  <c r="C415" i="1" a="1"/>
  <c r="C415" i="1" s="1"/>
  <c r="O357" i="1"/>
  <c r="C414" i="1" a="1"/>
  <c r="C414" i="1" s="1"/>
  <c r="O356" i="1"/>
  <c r="C413" i="1" a="1"/>
  <c r="C413" i="1" s="1"/>
  <c r="O355" i="1"/>
  <c r="C412" i="1" a="1"/>
  <c r="C412" i="1" s="1"/>
  <c r="O354" i="1"/>
  <c r="C411" i="1" a="1"/>
  <c r="C411" i="1" s="1"/>
  <c r="O353" i="1"/>
  <c r="C410" i="1" a="1"/>
  <c r="C410" i="1" s="1"/>
  <c r="O352" i="1"/>
  <c r="C409" i="1" a="1"/>
  <c r="C409" i="1" s="1"/>
  <c r="O351" i="1"/>
  <c r="C408" i="1" a="1"/>
  <c r="C408" i="1" s="1"/>
  <c r="O350" i="1"/>
  <c r="C407" i="1" a="1"/>
  <c r="C407" i="1" s="1"/>
  <c r="O349" i="1"/>
  <c r="C406" i="1" a="1"/>
  <c r="C406" i="1" s="1"/>
  <c r="O348" i="1"/>
  <c r="C405" i="1" a="1"/>
  <c r="C405" i="1" s="1"/>
  <c r="O347" i="1"/>
  <c r="C404" i="1" a="1"/>
  <c r="C404" i="1" s="1"/>
  <c r="O346" i="1"/>
  <c r="C403" i="1" a="1"/>
  <c r="C403" i="1" s="1"/>
  <c r="O345" i="1"/>
  <c r="C402" i="1" a="1"/>
  <c r="C402" i="1" s="1"/>
  <c r="O344" i="1"/>
  <c r="C401" i="1" a="1"/>
  <c r="C401" i="1" s="1"/>
  <c r="O343" i="1"/>
  <c r="C400" i="1" a="1"/>
  <c r="C400" i="1" s="1"/>
  <c r="O342" i="1"/>
  <c r="C399" i="1" a="1"/>
  <c r="C399" i="1" s="1"/>
  <c r="O341" i="1"/>
  <c r="C398" i="1" a="1"/>
  <c r="C398" i="1" s="1"/>
  <c r="O340" i="1"/>
  <c r="C397" i="1" a="1"/>
  <c r="C397" i="1" s="1"/>
  <c r="O339" i="1"/>
  <c r="C396" i="1" a="1"/>
  <c r="C396" i="1" s="1"/>
  <c r="O338" i="1"/>
  <c r="C395" i="1" a="1"/>
  <c r="C395" i="1" s="1"/>
  <c r="O337" i="1"/>
  <c r="C394" i="1" a="1"/>
  <c r="C394" i="1" s="1"/>
  <c r="O336" i="1"/>
  <c r="C393" i="1" a="1"/>
  <c r="C393" i="1" s="1"/>
  <c r="O335" i="1"/>
  <c r="C392" i="1" a="1"/>
  <c r="C392" i="1" s="1"/>
  <c r="O334" i="1"/>
  <c r="C391" i="1" a="1"/>
  <c r="C391" i="1" s="1"/>
  <c r="O333" i="1"/>
  <c r="C390" i="1" a="1"/>
  <c r="C390" i="1" s="1"/>
  <c r="O332" i="1"/>
  <c r="C389" i="1" a="1"/>
  <c r="C389" i="1" s="1"/>
  <c r="O331" i="1"/>
  <c r="C388" i="1" a="1"/>
  <c r="C388" i="1" s="1"/>
  <c r="O330" i="1"/>
  <c r="C387" i="1" a="1"/>
  <c r="C387" i="1" s="1"/>
  <c r="O329" i="1"/>
  <c r="C386" i="1" a="1"/>
  <c r="C386" i="1" s="1"/>
  <c r="O328" i="1"/>
  <c r="C385" i="1" a="1"/>
  <c r="C385" i="1" s="1"/>
  <c r="O327" i="1"/>
  <c r="C384" i="1" a="1"/>
  <c r="C384" i="1" s="1"/>
  <c r="O326" i="1"/>
  <c r="C383" i="1" a="1"/>
  <c r="C383" i="1" s="1"/>
  <c r="O325" i="1"/>
  <c r="C382" i="1" a="1"/>
  <c r="C382" i="1" s="1"/>
  <c r="O324" i="1"/>
  <c r="C381" i="1" a="1"/>
  <c r="C381" i="1" s="1"/>
  <c r="O323" i="1"/>
  <c r="C380" i="1" a="1"/>
  <c r="C380" i="1" s="1"/>
  <c r="O322" i="1"/>
  <c r="C379" i="1" a="1"/>
  <c r="C379" i="1" s="1"/>
  <c r="O321" i="1"/>
  <c r="C378" i="1" a="1"/>
  <c r="C378" i="1" s="1"/>
  <c r="O320" i="1"/>
  <c r="C377" i="1" a="1"/>
  <c r="C377" i="1" s="1"/>
  <c r="O319" i="1"/>
  <c r="C376" i="1" a="1"/>
  <c r="C376" i="1" s="1"/>
  <c r="O318" i="1"/>
  <c r="C375" i="1" a="1"/>
  <c r="C375" i="1" s="1"/>
  <c r="O317" i="1"/>
  <c r="C374" i="1" a="1"/>
  <c r="C374" i="1" s="1"/>
  <c r="O316" i="1"/>
  <c r="C373" i="1" a="1"/>
  <c r="C373" i="1" s="1"/>
  <c r="O315" i="1"/>
  <c r="C372" i="1" a="1"/>
  <c r="C372" i="1" s="1"/>
  <c r="O314" i="1"/>
  <c r="C371" i="1" a="1"/>
  <c r="C371" i="1" s="1"/>
  <c r="O313" i="1"/>
  <c r="C370" i="1" a="1"/>
  <c r="C370" i="1" s="1"/>
  <c r="O312" i="1"/>
  <c r="C369" i="1" a="1"/>
  <c r="C369" i="1" s="1"/>
  <c r="O311" i="1"/>
  <c r="C368" i="1" a="1"/>
  <c r="C368" i="1" s="1"/>
  <c r="O310" i="1"/>
  <c r="C367" i="1" a="1"/>
  <c r="C367" i="1" s="1"/>
  <c r="O309" i="1"/>
  <c r="C366" i="1" a="1"/>
  <c r="C366" i="1" s="1"/>
  <c r="O308" i="1"/>
  <c r="C365" i="1" a="1"/>
  <c r="C365" i="1" s="1"/>
  <c r="O307" i="1"/>
  <c r="C364" i="1" a="1"/>
  <c r="C364" i="1" s="1"/>
  <c r="O306" i="1"/>
  <c r="C363" i="1" a="1"/>
  <c r="C363" i="1" s="1"/>
  <c r="O305" i="1"/>
  <c r="C362" i="1" a="1"/>
  <c r="C362" i="1" s="1"/>
  <c r="O304" i="1"/>
  <c r="C361" i="1" a="1"/>
  <c r="C361" i="1" s="1"/>
  <c r="O303" i="1"/>
  <c r="C360" i="1" a="1"/>
  <c r="C360" i="1" s="1"/>
  <c r="O302" i="1"/>
  <c r="C359" i="1" a="1"/>
  <c r="C359" i="1" s="1"/>
  <c r="O301" i="1"/>
  <c r="C358" i="1" a="1"/>
  <c r="C358" i="1" s="1"/>
  <c r="O300" i="1"/>
  <c r="C357" i="1" a="1"/>
  <c r="C357" i="1" s="1"/>
  <c r="O299" i="1"/>
  <c r="C356" i="1" a="1"/>
  <c r="C356" i="1" s="1"/>
  <c r="O298" i="1"/>
  <c r="C355" i="1" a="1"/>
  <c r="C355" i="1" s="1"/>
  <c r="O297" i="1"/>
  <c r="C354" i="1" a="1"/>
  <c r="C354" i="1" s="1"/>
  <c r="O296" i="1"/>
  <c r="C353" i="1" a="1"/>
  <c r="C353" i="1" s="1"/>
  <c r="O295" i="1"/>
  <c r="C352" i="1" a="1"/>
  <c r="C352" i="1" s="1"/>
  <c r="O294" i="1"/>
  <c r="C351" i="1" a="1"/>
  <c r="C351" i="1" s="1"/>
  <c r="O293" i="1"/>
  <c r="C350" i="1" a="1"/>
  <c r="C350" i="1" s="1"/>
  <c r="O292" i="1"/>
  <c r="C349" i="1" a="1"/>
  <c r="C349" i="1" s="1"/>
  <c r="O291" i="1"/>
  <c r="C348" i="1" a="1"/>
  <c r="C348" i="1" s="1"/>
  <c r="O290" i="1"/>
  <c r="C347" i="1" a="1"/>
  <c r="C347" i="1" s="1"/>
  <c r="O289" i="1"/>
  <c r="C346" i="1" a="1"/>
  <c r="C346" i="1" s="1"/>
  <c r="O288" i="1"/>
  <c r="C345" i="1" a="1"/>
  <c r="C345" i="1" s="1"/>
  <c r="O287" i="1"/>
  <c r="C344" i="1" a="1"/>
  <c r="C344" i="1" s="1"/>
  <c r="O286" i="1"/>
  <c r="C343" i="1" a="1"/>
  <c r="C343" i="1" s="1"/>
  <c r="O285" i="1"/>
  <c r="C342" i="1" a="1"/>
  <c r="C342" i="1" s="1"/>
  <c r="O284" i="1"/>
  <c r="C341" i="1" a="1"/>
  <c r="C341" i="1" s="1"/>
  <c r="O283" i="1"/>
  <c r="C340" i="1" a="1"/>
  <c r="C340" i="1" s="1"/>
  <c r="O282" i="1"/>
  <c r="C339" i="1" a="1"/>
  <c r="C339" i="1" s="1"/>
  <c r="O281" i="1"/>
  <c r="C338" i="1" a="1"/>
  <c r="C338" i="1" s="1"/>
  <c r="O280" i="1"/>
  <c r="C337" i="1" a="1"/>
  <c r="C337" i="1" s="1"/>
  <c r="O279" i="1"/>
  <c r="C336" i="1" a="1"/>
  <c r="C336" i="1" s="1"/>
  <c r="O278" i="1"/>
  <c r="C335" i="1" a="1"/>
  <c r="C335" i="1" s="1"/>
  <c r="O277" i="1"/>
  <c r="C334" i="1" a="1"/>
  <c r="C334" i="1" s="1"/>
  <c r="O276" i="1"/>
  <c r="C333" i="1" a="1"/>
  <c r="C333" i="1" s="1"/>
  <c r="O275" i="1"/>
  <c r="C332" i="1" a="1"/>
  <c r="C332" i="1" s="1"/>
  <c r="O274" i="1"/>
  <c r="C331" i="1" a="1"/>
  <c r="C331" i="1" s="1"/>
  <c r="O273" i="1"/>
  <c r="C330" i="1" a="1"/>
  <c r="C330" i="1" s="1"/>
  <c r="O272" i="1"/>
  <c r="C329" i="1" a="1"/>
  <c r="C329" i="1" s="1"/>
  <c r="O271" i="1"/>
  <c r="C328" i="1" a="1"/>
  <c r="C328" i="1" s="1"/>
  <c r="O270" i="1"/>
  <c r="C327" i="1" a="1"/>
  <c r="C327" i="1" s="1"/>
  <c r="O269" i="1"/>
  <c r="C326" i="1" a="1"/>
  <c r="C326" i="1" s="1"/>
  <c r="O268" i="1"/>
  <c r="C325" i="1" a="1"/>
  <c r="C325" i="1" s="1"/>
  <c r="O267" i="1"/>
  <c r="C324" i="1" a="1"/>
  <c r="C324" i="1" s="1"/>
  <c r="O266" i="1"/>
  <c r="C323" i="1" a="1"/>
  <c r="C323" i="1" s="1"/>
  <c r="O265" i="1"/>
  <c r="C322" i="1" a="1"/>
  <c r="C322" i="1" s="1"/>
  <c r="O264" i="1"/>
  <c r="C321" i="1" a="1"/>
  <c r="C321" i="1" s="1"/>
  <c r="O263" i="1"/>
  <c r="C320" i="1" a="1"/>
  <c r="C320" i="1" s="1"/>
  <c r="O262" i="1"/>
  <c r="C319" i="1" a="1"/>
  <c r="C319" i="1" s="1"/>
  <c r="O261" i="1"/>
  <c r="C318" i="1" a="1"/>
  <c r="C318" i="1" s="1"/>
  <c r="O260" i="1"/>
  <c r="C317" i="1" a="1"/>
  <c r="C317" i="1" s="1"/>
  <c r="O259" i="1"/>
  <c r="C316" i="1" a="1"/>
  <c r="C316" i="1" s="1"/>
  <c r="O258" i="1"/>
  <c r="C315" i="1" a="1"/>
  <c r="C315" i="1" s="1"/>
  <c r="O257" i="1"/>
  <c r="C314" i="1" a="1"/>
  <c r="C314" i="1" s="1"/>
  <c r="O256" i="1"/>
  <c r="C313" i="1" a="1"/>
  <c r="C313" i="1" s="1"/>
  <c r="O255" i="1"/>
  <c r="C312" i="1" a="1"/>
  <c r="C312" i="1" s="1"/>
  <c r="O254" i="1"/>
  <c r="C311" i="1" a="1"/>
  <c r="C311" i="1" s="1"/>
  <c r="O253" i="1"/>
  <c r="C310" i="1" a="1"/>
  <c r="C310" i="1" s="1"/>
  <c r="O252" i="1"/>
  <c r="C309" i="1" a="1"/>
  <c r="C309" i="1" s="1"/>
  <c r="O251" i="1"/>
  <c r="C308" i="1" a="1"/>
  <c r="C308" i="1" s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<sst xmlns="http://schemas.openxmlformats.org/spreadsheetml/2006/main" count="2551" uniqueCount="356">
  <si>
    <t>PWS Name:</t>
  </si>
  <si>
    <t>PWS ID:</t>
  </si>
  <si>
    <t>PWS Type:</t>
  </si>
  <si>
    <t>Spreadsheet for lead and copper sample sites</t>
  </si>
  <si>
    <r>
      <rPr>
        <b/>
        <sz val="11"/>
        <color theme="1"/>
        <rFont val="Calibri"/>
        <family val="2"/>
        <scheme val="minor"/>
      </rPr>
      <t xml:space="preserve">* = Required field           </t>
    </r>
    <r>
      <rPr>
        <b/>
        <sz val="11"/>
        <color theme="1"/>
        <rFont val="Calibri"/>
        <family val="2"/>
      </rPr>
      <t>†</t>
    </r>
    <r>
      <rPr>
        <b/>
        <sz val="11"/>
        <color theme="1"/>
        <rFont val="Calibri"/>
        <family val="2"/>
        <scheme val="minor"/>
      </rPr>
      <t xml:space="preserve"> = Required for Tier Determination</t>
    </r>
  </si>
  <si>
    <t>Please return to your Ohio EPA District Office</t>
  </si>
  <si>
    <t>SMP ID</t>
  </si>
  <si>
    <t>TierSite</t>
  </si>
  <si>
    <t>Street Address</t>
  </si>
  <si>
    <t>City</t>
  </si>
  <si>
    <t>State</t>
  </si>
  <si>
    <t>Zip</t>
  </si>
  <si>
    <t>Tap Location</t>
  </si>
  <si>
    <t>Plumbing Age Year</t>
  </si>
  <si>
    <t>Plumbing Age</t>
  </si>
  <si>
    <t>Type of Interior Plumbing</t>
  </si>
  <si>
    <t>Service Line Material</t>
  </si>
  <si>
    <t>Structure Type</t>
  </si>
  <si>
    <t>Comments</t>
  </si>
  <si>
    <t>Code</t>
  </si>
  <si>
    <t>SDWIS Plumbing Age</t>
  </si>
  <si>
    <t>LC201</t>
  </si>
  <si>
    <t>LC202</t>
  </si>
  <si>
    <t>LC203</t>
  </si>
  <si>
    <t>LC204</t>
  </si>
  <si>
    <t>LC205</t>
  </si>
  <si>
    <t>LC206</t>
  </si>
  <si>
    <t>LC207</t>
  </si>
  <si>
    <t>LC208</t>
  </si>
  <si>
    <t>LC209</t>
  </si>
  <si>
    <t>LC210</t>
  </si>
  <si>
    <t>LC211</t>
  </si>
  <si>
    <t>LC212</t>
  </si>
  <si>
    <t>LC213</t>
  </si>
  <si>
    <t>LC214</t>
  </si>
  <si>
    <t>LC215</t>
  </si>
  <si>
    <t>LC216</t>
  </si>
  <si>
    <t>LC217</t>
  </si>
  <si>
    <t>LC218</t>
  </si>
  <si>
    <t>LC219</t>
  </si>
  <si>
    <t>LC220</t>
  </si>
  <si>
    <t>LC221</t>
  </si>
  <si>
    <t>LC222</t>
  </si>
  <si>
    <t>LC223</t>
  </si>
  <si>
    <t>LC224</t>
  </si>
  <si>
    <t>LC225</t>
  </si>
  <si>
    <t>LC226</t>
  </si>
  <si>
    <t>LC227</t>
  </si>
  <si>
    <t>LC228</t>
  </si>
  <si>
    <t>LC229</t>
  </si>
  <si>
    <t>LC230</t>
  </si>
  <si>
    <t>LC231</t>
  </si>
  <si>
    <t>LC232</t>
  </si>
  <si>
    <t>LC233</t>
  </si>
  <si>
    <t>LC234</t>
  </si>
  <si>
    <t>LC235</t>
  </si>
  <si>
    <t>LC236</t>
  </si>
  <si>
    <t>LC237</t>
  </si>
  <si>
    <t>LC238</t>
  </si>
  <si>
    <t>LC239</t>
  </si>
  <si>
    <t>LC240</t>
  </si>
  <si>
    <t>LC241</t>
  </si>
  <si>
    <t>LC242</t>
  </si>
  <si>
    <t>LC243</t>
  </si>
  <si>
    <t>LC244</t>
  </si>
  <si>
    <t>LC245</t>
  </si>
  <si>
    <t>LC246</t>
  </si>
  <si>
    <t>LC247</t>
  </si>
  <si>
    <t>LC248</t>
  </si>
  <si>
    <t>LC249</t>
  </si>
  <si>
    <t>LC250</t>
  </si>
  <si>
    <t>LC251</t>
  </si>
  <si>
    <t>LC252</t>
  </si>
  <si>
    <t>LC253</t>
  </si>
  <si>
    <t>LC254</t>
  </si>
  <si>
    <t>LC255</t>
  </si>
  <si>
    <t>LC256</t>
  </si>
  <si>
    <t>LC257</t>
  </si>
  <si>
    <t>LC258</t>
  </si>
  <si>
    <t>LC259</t>
  </si>
  <si>
    <t>LC260</t>
  </si>
  <si>
    <t>LC261</t>
  </si>
  <si>
    <t>LC262</t>
  </si>
  <si>
    <t>LC263</t>
  </si>
  <si>
    <t>LC264</t>
  </si>
  <si>
    <t>LC265</t>
  </si>
  <si>
    <t>LC266</t>
  </si>
  <si>
    <t>LC267</t>
  </si>
  <si>
    <t>LC268</t>
  </si>
  <si>
    <t>LC269</t>
  </si>
  <si>
    <t>LC270</t>
  </si>
  <si>
    <t>LC271</t>
  </si>
  <si>
    <t>LC272</t>
  </si>
  <si>
    <t>LC273</t>
  </si>
  <si>
    <t>LC274</t>
  </si>
  <si>
    <t>LC275</t>
  </si>
  <si>
    <t>LC276</t>
  </si>
  <si>
    <t>LC277</t>
  </si>
  <si>
    <t>LC278</t>
  </si>
  <si>
    <t>LC279</t>
  </si>
  <si>
    <t>LC280</t>
  </si>
  <si>
    <t>LC281</t>
  </si>
  <si>
    <t>LC282</t>
  </si>
  <si>
    <t>LC283</t>
  </si>
  <si>
    <t>LC284</t>
  </si>
  <si>
    <t>LC285</t>
  </si>
  <si>
    <t>LC286</t>
  </si>
  <si>
    <t>LC287</t>
  </si>
  <si>
    <t>LC288</t>
  </si>
  <si>
    <t>LC289</t>
  </si>
  <si>
    <t>LC290</t>
  </si>
  <si>
    <t>LC291</t>
  </si>
  <si>
    <t>LC292</t>
  </si>
  <si>
    <t>LC293</t>
  </si>
  <si>
    <t>LC294</t>
  </si>
  <si>
    <t>LC295</t>
  </si>
  <si>
    <t>LC296</t>
  </si>
  <si>
    <t>LC297</t>
  </si>
  <si>
    <t>LC298</t>
  </si>
  <si>
    <t>LC299</t>
  </si>
  <si>
    <t>LC300</t>
  </si>
  <si>
    <t>LC301</t>
  </si>
  <si>
    <t>LC302</t>
  </si>
  <si>
    <t>LC303</t>
  </si>
  <si>
    <t>LC304</t>
  </si>
  <si>
    <t>LC305</t>
  </si>
  <si>
    <t>LC306</t>
  </si>
  <si>
    <t>LC307</t>
  </si>
  <si>
    <t>LC308</t>
  </si>
  <si>
    <t>LC309</t>
  </si>
  <si>
    <t>LC310</t>
  </si>
  <si>
    <t>LC311</t>
  </si>
  <si>
    <t>LC312</t>
  </si>
  <si>
    <t>LC313</t>
  </si>
  <si>
    <t>LC314</t>
  </si>
  <si>
    <t>LC315</t>
  </si>
  <si>
    <t>LC316</t>
  </si>
  <si>
    <t>LC317</t>
  </si>
  <si>
    <t>LC318</t>
  </si>
  <si>
    <t>LC319</t>
  </si>
  <si>
    <t>LC320</t>
  </si>
  <si>
    <t>LC321</t>
  </si>
  <si>
    <t>LC322</t>
  </si>
  <si>
    <t>LC323</t>
  </si>
  <si>
    <t>LC324</t>
  </si>
  <si>
    <t>LC325</t>
  </si>
  <si>
    <t>LC326</t>
  </si>
  <si>
    <t>LC327</t>
  </si>
  <si>
    <t>LC328</t>
  </si>
  <si>
    <t>LC329</t>
  </si>
  <si>
    <t>LC330</t>
  </si>
  <si>
    <t>LC331</t>
  </si>
  <si>
    <t>LC332</t>
  </si>
  <si>
    <t>LC333</t>
  </si>
  <si>
    <t>LC334</t>
  </si>
  <si>
    <t>LC335</t>
  </si>
  <si>
    <t>LC336</t>
  </si>
  <si>
    <t>LC337</t>
  </si>
  <si>
    <t>LC338</t>
  </si>
  <si>
    <t>LC339</t>
  </si>
  <si>
    <t>LC340</t>
  </si>
  <si>
    <t>LC341</t>
  </si>
  <si>
    <t>LC342</t>
  </si>
  <si>
    <t>LC343</t>
  </si>
  <si>
    <t>LC344</t>
  </si>
  <si>
    <t>LC345</t>
  </si>
  <si>
    <t>LC346</t>
  </si>
  <si>
    <t>LC347</t>
  </si>
  <si>
    <t>LC348</t>
  </si>
  <si>
    <t>LC349</t>
  </si>
  <si>
    <t>LC350</t>
  </si>
  <si>
    <t>LC351</t>
  </si>
  <si>
    <t>LC352</t>
  </si>
  <si>
    <t>LC353</t>
  </si>
  <si>
    <t>LC354</t>
  </si>
  <si>
    <t>LC355</t>
  </si>
  <si>
    <t>LC356</t>
  </si>
  <si>
    <t>LC357</t>
  </si>
  <si>
    <t>LC358</t>
  </si>
  <si>
    <t>LC359</t>
  </si>
  <si>
    <t>LC360</t>
  </si>
  <si>
    <t>LC361</t>
  </si>
  <si>
    <t>LC362</t>
  </si>
  <si>
    <t>LC363</t>
  </si>
  <si>
    <t>LC364</t>
  </si>
  <si>
    <t>LC365</t>
  </si>
  <si>
    <t>LC366</t>
  </si>
  <si>
    <t>LC367</t>
  </si>
  <si>
    <t>LC368</t>
  </si>
  <si>
    <t>LC369</t>
  </si>
  <si>
    <t>LC370</t>
  </si>
  <si>
    <t>LC371</t>
  </si>
  <si>
    <t>LC372</t>
  </si>
  <si>
    <t>LC373</t>
  </si>
  <si>
    <t>LC374</t>
  </si>
  <si>
    <t>LC375</t>
  </si>
  <si>
    <t>LC376</t>
  </si>
  <si>
    <t>LC377</t>
  </si>
  <si>
    <t>LC378</t>
  </si>
  <si>
    <t>LC379</t>
  </si>
  <si>
    <t>LC380</t>
  </si>
  <si>
    <t>LC381</t>
  </si>
  <si>
    <t>LC382</t>
  </si>
  <si>
    <t>LC383</t>
  </si>
  <si>
    <t>LC384</t>
  </si>
  <si>
    <t>LC385</t>
  </si>
  <si>
    <t>LC386</t>
  </si>
  <si>
    <t>LC387</t>
  </si>
  <si>
    <t>LC388</t>
  </si>
  <si>
    <t>LC389</t>
  </si>
  <si>
    <t>LC390</t>
  </si>
  <si>
    <t>LC391</t>
  </si>
  <si>
    <t>LC392</t>
  </si>
  <si>
    <t>LC393</t>
  </si>
  <si>
    <t>LC394</t>
  </si>
  <si>
    <t>LC395</t>
  </si>
  <si>
    <t>LC396</t>
  </si>
  <si>
    <t>LC397</t>
  </si>
  <si>
    <t>LC398</t>
  </si>
  <si>
    <t>LC399</t>
  </si>
  <si>
    <t>LC400</t>
  </si>
  <si>
    <t>LC401</t>
  </si>
  <si>
    <t>LC402</t>
  </si>
  <si>
    <t>LC403</t>
  </si>
  <si>
    <t>LC404</t>
  </si>
  <si>
    <t>LC405</t>
  </si>
  <si>
    <t>LC406</t>
  </si>
  <si>
    <t>LC407</t>
  </si>
  <si>
    <t>LC408</t>
  </si>
  <si>
    <t>LC409</t>
  </si>
  <si>
    <t>LC410</t>
  </si>
  <si>
    <t>LC411</t>
  </si>
  <si>
    <t>LC412</t>
  </si>
  <si>
    <t>LC413</t>
  </si>
  <si>
    <t>LC414</t>
  </si>
  <si>
    <t>LC415</t>
  </si>
  <si>
    <t>LC416</t>
  </si>
  <si>
    <t>LC417</t>
  </si>
  <si>
    <t>LC418</t>
  </si>
  <si>
    <t>LC419</t>
  </si>
  <si>
    <t>LC420</t>
  </si>
  <si>
    <t>LC421</t>
  </si>
  <si>
    <t>LC422</t>
  </si>
  <si>
    <t>LC423</t>
  </si>
  <si>
    <t>LC424</t>
  </si>
  <si>
    <t>LC425</t>
  </si>
  <si>
    <t>LC426</t>
  </si>
  <si>
    <t>LC427</t>
  </si>
  <si>
    <t>LC428</t>
  </si>
  <si>
    <t>LC429</t>
  </si>
  <si>
    <t>LC430</t>
  </si>
  <si>
    <t>LC431</t>
  </si>
  <si>
    <t>LC432</t>
  </si>
  <si>
    <t>LC433</t>
  </si>
  <si>
    <t>LC434</t>
  </si>
  <si>
    <t>LC435</t>
  </si>
  <si>
    <t>LC436</t>
  </si>
  <si>
    <t>LC437</t>
  </si>
  <si>
    <t>LC438</t>
  </si>
  <si>
    <t>LC439</t>
  </si>
  <si>
    <t>LC440</t>
  </si>
  <si>
    <t>LC441</t>
  </si>
  <si>
    <t>LC442</t>
  </si>
  <si>
    <t>LC443</t>
  </si>
  <si>
    <t>LC444</t>
  </si>
  <si>
    <t>LC445</t>
  </si>
  <si>
    <t>LC446</t>
  </si>
  <si>
    <t>LC447</t>
  </si>
  <si>
    <t>LC448</t>
  </si>
  <si>
    <t>LC449</t>
  </si>
  <si>
    <t>LC450</t>
  </si>
  <si>
    <t>LC451</t>
  </si>
  <si>
    <t>LC452</t>
  </si>
  <si>
    <t>LC453</t>
  </si>
  <si>
    <t>LC454</t>
  </si>
  <si>
    <t>LC455</t>
  </si>
  <si>
    <t>LC456</t>
  </si>
  <si>
    <t>LC457</t>
  </si>
  <si>
    <t>LC458</t>
  </si>
  <si>
    <t>LC459</t>
  </si>
  <si>
    <t>LC460</t>
  </si>
  <si>
    <t>LC461</t>
  </si>
  <si>
    <t>LC462</t>
  </si>
  <si>
    <t>LC463</t>
  </si>
  <si>
    <t>LC464</t>
  </si>
  <si>
    <t>LC465</t>
  </si>
  <si>
    <t>LC466</t>
  </si>
  <si>
    <t>LC467</t>
  </si>
  <si>
    <t>LC468</t>
  </si>
  <si>
    <t>LC469</t>
  </si>
  <si>
    <t>LC470</t>
  </si>
  <si>
    <t>LC471</t>
  </si>
  <si>
    <t>LC472</t>
  </si>
  <si>
    <t>LC473</t>
  </si>
  <si>
    <t>LC474</t>
  </si>
  <si>
    <t>LC475</t>
  </si>
  <si>
    <t>LC476</t>
  </si>
  <si>
    <t>LC477</t>
  </si>
  <si>
    <t>LC478</t>
  </si>
  <si>
    <t>LC479</t>
  </si>
  <si>
    <t>LC480</t>
  </si>
  <si>
    <t>LC481</t>
  </si>
  <si>
    <t>LC482</t>
  </si>
  <si>
    <t>LC483</t>
  </si>
  <si>
    <t>LC484</t>
  </si>
  <si>
    <t>LC485</t>
  </si>
  <si>
    <t>LC486</t>
  </si>
  <si>
    <t>LC487</t>
  </si>
  <si>
    <t>LC488</t>
  </si>
  <si>
    <t>LC489</t>
  </si>
  <si>
    <t>LC490</t>
  </si>
  <si>
    <t>LC491</t>
  </si>
  <si>
    <t>LC492</t>
  </si>
  <si>
    <t>LC493</t>
  </si>
  <si>
    <t>LC494</t>
  </si>
  <si>
    <t>LC495</t>
  </si>
  <si>
    <t>LC496</t>
  </si>
  <si>
    <t>LC497</t>
  </si>
  <si>
    <t>LC498</t>
  </si>
  <si>
    <t>LC499</t>
  </si>
  <si>
    <t>LC500</t>
  </si>
  <si>
    <t>Master Tier List</t>
  </si>
  <si>
    <t>Lead Service Line/Interior</t>
  </si>
  <si>
    <t>Copper Interior</t>
  </si>
  <si>
    <t>PlumbingAge</t>
  </si>
  <si>
    <t>InteriorPipe</t>
  </si>
  <si>
    <t>PWStype</t>
  </si>
  <si>
    <t>ServiceLine</t>
  </si>
  <si>
    <t>Structure</t>
  </si>
  <si>
    <t>TierLevel</t>
  </si>
  <si>
    <t>83 ≤ Age ≤ 88</t>
  </si>
  <si>
    <t>Cast iron</t>
  </si>
  <si>
    <t>Community</t>
  </si>
  <si>
    <t>Copper</t>
  </si>
  <si>
    <t>BLDG</t>
  </si>
  <si>
    <t>Other</t>
  </si>
  <si>
    <t>Lead</t>
  </si>
  <si>
    <t>Tier 2</t>
  </si>
  <si>
    <t>MFH</t>
  </si>
  <si>
    <t>SFH</t>
  </si>
  <si>
    <t>Tier 1</t>
  </si>
  <si>
    <t>NTNC</t>
  </si>
  <si>
    <t>Galvanized</t>
  </si>
  <si>
    <t>89 ≤ Age</t>
  </si>
  <si>
    <t>PEX</t>
  </si>
  <si>
    <t>Age ≤ 82</t>
  </si>
  <si>
    <t>Plastic</t>
  </si>
  <si>
    <t>Tier 3</t>
  </si>
  <si>
    <t>OH</t>
  </si>
  <si>
    <r>
      <rPr>
        <sz val="11"/>
        <color theme="1"/>
        <rFont val="Calibri"/>
        <family val="2"/>
        <scheme val="minor"/>
      </rPr>
      <t xml:space="preserve">83 ≤ Age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 xml:space="preserve"> 88</t>
    </r>
  </si>
  <si>
    <t>MI</t>
  </si>
  <si>
    <r>
      <rPr>
        <sz val="11"/>
        <color theme="1"/>
        <rFont val="Calibri"/>
        <family val="2"/>
        <scheme val="minor"/>
      </rPr>
      <t xml:space="preserve">89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 xml:space="preserve"> Age</t>
    </r>
  </si>
  <si>
    <t>IN</t>
  </si>
  <si>
    <t>KY</t>
  </si>
  <si>
    <t>WV</t>
  </si>
  <si>
    <t>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</si>
</sst>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auto="1"/>
      </top>
      <bottom style="medium">
        <color rgb="FF000000"/>
      </bottom>
      <diagonal/>
    </border>
    <border>
      <left/>
      <right style="medium">
        <color rgb="FF000000"/>
      </right>
      <top style="thin">
        <color auto="1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medium">
        <color rgb="FFFF0000"/>
      </bottom>
      <diagonal/>
    </border>
    <border>
      <left/>
      <right style="thin">
        <color auto="1"/>
      </right>
      <top/>
      <bottom style="medium">
        <color rgb="FFFF0000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63">
    <xf numFmtId="0" fontId="0" fillId="0" borderId="0" xfId="0"/>
    <xf numFmtId="0" fontId="2" fillId="0" borderId="1" xfId="0" applyFont="1" applyBorder="1"/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2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3" borderId="5" xfId="0" applyFill="1" applyBorder="1" applyProtection="1"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5" xfId="0" applyFill="1" applyBorder="1" applyAlignment="1" applyProtection="1">
      <alignment wrapText="1"/>
      <protection locked="0"/>
    </xf>
    <xf numFmtId="0" fontId="0" fillId="3" borderId="8" xfId="0" applyFill="1" applyBorder="1" applyAlignment="1" applyProtection="1">
      <alignment wrapText="1"/>
      <protection locked="0"/>
    </xf>
    <xf numFmtId="0" fontId="0" fillId="0" borderId="22" xfId="0" applyBorder="1" applyProtection="1">
      <protection locked="0"/>
    </xf>
    <xf numFmtId="0" fontId="0" fillId="3" borderId="0" xfId="0" applyFill="1" applyAlignment="1" applyProtection="1">
      <alignment wrapText="1"/>
      <protection locked="0"/>
    </xf>
    <xf numFmtId="0" fontId="0" fillId="3" borderId="7" xfId="0" applyFill="1" applyBorder="1" applyAlignment="1" applyProtection="1">
      <alignment wrapText="1"/>
      <protection locked="0"/>
    </xf>
    <xf numFmtId="0" fontId="0" fillId="3" borderId="9" xfId="0" applyFill="1" applyBorder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left"/>
      <protection locked="0"/>
    </xf>
    <xf numFmtId="0" fontId="0" fillId="0" borderId="11" xfId="0" applyBorder="1" applyProtection="1">
      <protection locked="0"/>
    </xf>
    <xf numFmtId="0" fontId="2" fillId="0" borderId="14" xfId="0" applyFont="1" applyBorder="1" applyAlignment="1" applyProtection="1">
      <alignment horizontal="left"/>
      <protection locked="0"/>
    </xf>
    <xf numFmtId="0" fontId="2" fillId="0" borderId="16" xfId="0" applyFont="1" applyBorder="1" applyAlignment="1" applyProtection="1">
      <alignment horizontal="left"/>
      <protection locked="0"/>
    </xf>
    <xf numFmtId="0" fontId="0" fillId="0" borderId="17" xfId="0" applyBorder="1" applyProtection="1">
      <protection locked="0"/>
    </xf>
    <xf numFmtId="0" fontId="3" fillId="0" borderId="0" xfId="0" applyFont="1" applyProtection="1"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4" fillId="2" borderId="4" xfId="0" applyFont="1" applyFill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5" xfId="0" applyBorder="1"/>
    <xf numFmtId="44" fontId="3" fillId="0" borderId="0" xfId="1" applyFont="1" applyProtection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wrapText="1"/>
    </xf>
    <xf numFmtId="0" fontId="0" fillId="3" borderId="6" xfId="0" applyFill="1" applyBorder="1"/>
    <xf numFmtId="0" fontId="0" fillId="0" borderId="6" xfId="0" applyBorder="1"/>
    <xf numFmtId="0" fontId="0" fillId="0" borderId="20" xfId="0" applyBorder="1"/>
    <xf numFmtId="0" fontId="9" fillId="3" borderId="5" xfId="0" applyFont="1" applyFill="1" applyBorder="1" applyProtection="1">
      <protection locked="0"/>
    </xf>
    <xf numFmtId="0" fontId="9" fillId="0" borderId="5" xfId="0" applyFont="1" applyBorder="1" applyProtection="1">
      <protection locked="0"/>
    </xf>
    <xf numFmtId="0" fontId="0" fillId="0" borderId="0" xfId="0" applyAlignment="1">
      <alignment horizontal="center"/>
    </xf>
    <xf numFmtId="0" fontId="0" fillId="0" borderId="12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4" fillId="2" borderId="0" xfId="0" applyFont="1" applyFill="1" applyAlignment="1">
      <alignment vertical="center"/>
    </xf>
    <xf numFmtId="0" fontId="4" fillId="2" borderId="7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vertical="center" wrapText="1"/>
    </xf>
    <xf numFmtId="0" fontId="4" fillId="2" borderId="20" xfId="0" applyFont="1" applyFill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21">
    <dxf>
      <numFmt numFmtId="0" formatCode="General"/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fill>
        <patternFill patternType="none">
          <fgColor theme="4" tint="0.79998168889431442"/>
          <bgColor theme="4" tint="0.79998168889431442"/>
        </patternFill>
      </fill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charset val="134"/>
        <scheme val="minor"/>
      </font>
      <border diagonalUp="0" diagonalDown="0">
        <left/>
        <right/>
        <top style="thin">
          <color auto="1"/>
        </top>
        <bottom/>
        <vertical/>
        <horizontal/>
      </border>
      <protection locked="1" hidden="0"/>
    </dxf>
    <dxf>
      <border outline="0">
        <left style="thin">
          <color auto="1"/>
        </left>
        <top style="thin">
          <color auto="1"/>
        </top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solid">
          <fgColor indexed="64"/>
          <bgColor theme="8" tint="0.7999511703848384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/>
        <i val="0"/>
        <color rgb="FFC00000"/>
      </font>
      <fill>
        <patternFill patternType="solid">
          <bgColor rgb="FFFFFF00"/>
        </patternFill>
      </fill>
    </dxf>
    <dxf>
      <fill>
        <patternFill patternType="none"/>
      </fill>
    </dxf>
    <dxf>
      <font>
        <b/>
        <i val="0"/>
        <color rgb="FFC00000"/>
      </font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1</xdr:row>
      <xdr:rowOff>0</xdr:rowOff>
    </xdr:from>
    <xdr:to>
      <xdr:col>3</xdr:col>
      <xdr:colOff>815340</xdr:colOff>
      <xdr:row>3</xdr:row>
      <xdr:rowOff>205740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F98160-B225-6630-0E43-4AF481E23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133350"/>
          <a:ext cx="2476500" cy="6762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NVERSION%20SDWIS%20to%20SMP%20TEMPLATE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SMP"/>
      <sheetName val="NewFormat"/>
      <sheetName val="OldFormat"/>
      <sheetName val="Options"/>
      <sheetName val="Tier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9252F5-3742-4B5C-8D3E-B6CAFA27967F}" name="Table1" displayName="Table1" ref="B7:P307" totalsRowShown="0" headerRowDxfId="17" dataDxfId="16" tableBorderDxfId="15">
  <autoFilter ref="B7:P307" xr:uid="{069252F5-3742-4B5C-8D3E-B6CAFA27967F}"/>
  <tableColumns count="15">
    <tableColumn id="1" xr3:uid="{E81C3F41-ADD4-4A2A-B5C4-B45F20F4FE09}" name="SMP ID" dataDxfId="14"/>
    <tableColumn id="2" xr3:uid="{910E44E6-C4AC-4B46-8940-B3F4CFF15EA7}" name="TierSite" dataDxfId="13">
      <calculatedColumnFormula array="1">IFERROR(IF(OR(L8="Lead",K8="Lead"),INDEX(LeadTiers,MATCH(1,(SMP!$H$4=LeadPWS)*(SMP!N8=LeadStructType),0)),IF(K8="Copper",INDEX(CopperTiers,MATCH(1,($H$4=CopperPWStype)*(SMP!J8=CopperAge)*(SMP!N8=CopperStructureType),0)),INDEX(MasterTiers,MATCH(1,($H$4=MasterPWStype)*(J8=MasterAge)*(K8=MasterInterior)*(L8=MasterService)*(N8=MasterStructType),0)))),"")</calculatedColumnFormula>
    </tableColumn>
    <tableColumn id="3" xr3:uid="{E01603B2-1C38-4C97-99F5-5AD595E1F5BD}" name="Street Address" dataDxfId="12"/>
    <tableColumn id="4" xr3:uid="{2A218173-915D-4CAE-B04B-1221FBE1564A}" name="City" dataDxfId="11"/>
    <tableColumn id="5" xr3:uid="{BEB1B899-CB7B-4735-B386-B5A2FF5ACD96}" name="State" dataDxfId="10"/>
    <tableColumn id="6" xr3:uid="{71D25132-E78F-4C4A-B6C0-F844FBF971B2}" name="Zip" dataDxfId="9"/>
    <tableColumn id="7" xr3:uid="{EB7F6355-9C51-49E5-89A7-1D72926D14B9}" name="Tap Location" dataDxfId="8"/>
    <tableColumn id="8" xr3:uid="{A7389497-F152-41B4-9755-8C39B8796581}" name="Plumbing Age Year" dataDxfId="7"/>
    <tableColumn id="9" xr3:uid="{8EBFE08C-B516-4BD1-9A4D-E75E8F09B221}" name="Plumbing Age" dataDxfId="6"/>
    <tableColumn id="10" xr3:uid="{8BBC9C04-F8B0-43FD-A786-A69A16E1169E}" name="Type of Interior Plumbing" dataDxfId="5"/>
    <tableColumn id="11" xr3:uid="{04975808-BC49-402D-A771-0EB96B980421}" name="Service Line Material" dataDxfId="4"/>
    <tableColumn id="12" xr3:uid="{987223CD-4804-4620-A205-49168498721D}" name="Structure Type" dataDxfId="3"/>
    <tableColumn id="13" xr3:uid="{0A71C7B3-8333-432B-9BEC-9E8E1B183DAF}" name="Comments" dataDxfId="2"/>
    <tableColumn id="14" xr3:uid="{EB9B3C5C-D292-49EC-845A-DE2FB597BC2D}" name="Code" dataDxfId="1">
      <calculatedColumnFormula>IFERROR(_xlfn.SWITCH(J65,"Age ≤ 82",1,"83 ≤ Age ≤ 88",2,"89 ≤ Age",3),0)</calculatedColumnFormula>
    </tableColumn>
    <tableColumn id="15" xr3:uid="{16F08C96-75AC-49D9-A5EF-AFB8885674FC}" name="SDWIS Plumbing Age" dataDxfId="0">
      <calculatedColumnFormula>IF(J8= "83 ≤ Age ≤ 88","CuPb&gt;82", IF(J8="89 ≤ Age","CuPb&gt;82", IF(J8="Age ≤ 82", "PbCu&lt;83","")))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1093"/>
  <sheetViews>
    <sheetView showGridLines="0" tabSelected="1" workbookViewId="0">
      <selection activeCell="I16" sqref="I16"/>
    </sheetView>
  </sheetViews>
  <sheetFormatPr defaultColWidth="9" defaultRowHeight="15"/>
  <cols>
    <col min="1" max="1" width="3.25" style="2" customWidth="1"/>
    <col min="2" max="2" width="10.25" style="2" customWidth="1"/>
    <col min="3" max="3" width="13.25" style="2" customWidth="1"/>
    <col min="4" max="4" width="30.125" style="2" customWidth="1"/>
    <col min="5" max="5" width="13.75" style="2" customWidth="1"/>
    <col min="6" max="6" width="8.75" style="2" customWidth="1"/>
    <col min="7" max="7" width="8.25" style="2" customWidth="1"/>
    <col min="8" max="8" width="15.75" style="2" customWidth="1"/>
    <col min="9" max="9" width="21.75" style="27" customWidth="1"/>
    <col min="10" max="10" width="16.75" style="4" customWidth="1"/>
    <col min="11" max="11" width="28.25" style="4" customWidth="1"/>
    <col min="12" max="12" width="23.75" style="4" customWidth="1"/>
    <col min="13" max="13" width="17.75" style="4" customWidth="1"/>
    <col min="14" max="14" width="43.75" style="4" customWidth="1"/>
    <col min="15" max="15" width="0.25" style="4" hidden="1" customWidth="1"/>
    <col min="16" max="16" width="0.25" style="2" hidden="1" customWidth="1"/>
    <col min="17" max="16384" width="9" style="2"/>
  </cols>
  <sheetData>
    <row r="1" spans="2:18" ht="10.5" customHeight="1">
      <c r="I1" s="2"/>
      <c r="J1" s="2"/>
      <c r="K1" s="2"/>
      <c r="L1" s="27"/>
      <c r="M1" s="27"/>
      <c r="P1" s="4"/>
      <c r="Q1" s="4"/>
      <c r="R1" s="4"/>
    </row>
    <row r="2" spans="2:18" ht="18.75" customHeight="1">
      <c r="F2" s="28" t="s">
        <v>0</v>
      </c>
      <c r="G2" s="29"/>
      <c r="H2" s="50"/>
      <c r="I2" s="51"/>
      <c r="J2" s="2"/>
      <c r="K2" s="2"/>
      <c r="L2" s="27"/>
      <c r="M2" s="27"/>
      <c r="P2" s="4"/>
      <c r="Q2" s="4"/>
      <c r="R2" s="4"/>
    </row>
    <row r="3" spans="2:18" ht="18.75" customHeight="1">
      <c r="F3" s="30" t="s">
        <v>1</v>
      </c>
      <c r="H3" s="52"/>
      <c r="I3" s="53"/>
      <c r="J3" s="2"/>
      <c r="K3" s="2"/>
      <c r="L3" s="27"/>
      <c r="M3" s="27"/>
      <c r="P3" s="4"/>
      <c r="Q3" s="4"/>
      <c r="R3" s="4"/>
    </row>
    <row r="4" spans="2:18" ht="18.75" customHeight="1">
      <c r="F4" s="31" t="s">
        <v>2</v>
      </c>
      <c r="G4" s="32"/>
      <c r="H4" s="54"/>
      <c r="I4" s="55"/>
      <c r="J4" s="2"/>
      <c r="K4" s="2"/>
      <c r="L4" s="27"/>
      <c r="M4" s="27"/>
      <c r="P4" s="4"/>
      <c r="Q4" s="4"/>
      <c r="R4" s="4"/>
    </row>
    <row r="5" spans="2:18" s="33" customFormat="1" ht="33" customHeight="1">
      <c r="B5" s="38" t="s">
        <v>3</v>
      </c>
      <c r="C5" s="39"/>
      <c r="D5" s="39"/>
      <c r="E5" s="39"/>
      <c r="F5" s="39"/>
      <c r="G5" s="39"/>
      <c r="H5" s="39"/>
      <c r="I5" s="39"/>
      <c r="J5" s="39"/>
      <c r="K5" s="39"/>
      <c r="L5" s="40"/>
      <c r="M5" s="40"/>
      <c r="N5" s="41"/>
      <c r="O5" s="5"/>
      <c r="P5" s="5"/>
      <c r="Q5" s="5"/>
      <c r="R5" s="5"/>
    </row>
    <row r="6" spans="2:18" ht="24.75" customHeight="1">
      <c r="B6" s="42" t="s">
        <v>4</v>
      </c>
      <c r="C6"/>
      <c r="D6"/>
      <c r="E6"/>
      <c r="F6"/>
      <c r="G6" s="42" t="s">
        <v>5</v>
      </c>
      <c r="H6" s="42"/>
      <c r="I6"/>
      <c r="J6"/>
      <c r="K6"/>
      <c r="L6" s="49"/>
      <c r="M6" s="49"/>
      <c r="N6" s="43"/>
      <c r="P6" s="4"/>
      <c r="Q6" s="4"/>
      <c r="R6" s="4"/>
    </row>
    <row r="7" spans="2:18" ht="42" customHeight="1">
      <c r="B7" s="57" t="s">
        <v>6</v>
      </c>
      <c r="C7" s="58" t="s">
        <v>7</v>
      </c>
      <c r="D7" s="59" t="s">
        <v>8</v>
      </c>
      <c r="E7" s="59" t="s">
        <v>9</v>
      </c>
      <c r="F7" s="59" t="s">
        <v>10</v>
      </c>
      <c r="G7" s="59" t="s">
        <v>11</v>
      </c>
      <c r="H7" s="59" t="s">
        <v>12</v>
      </c>
      <c r="I7" s="60" t="s">
        <v>13</v>
      </c>
      <c r="J7" s="61" t="s">
        <v>14</v>
      </c>
      <c r="K7" s="61" t="s">
        <v>15</v>
      </c>
      <c r="L7" s="61" t="s">
        <v>16</v>
      </c>
      <c r="M7" s="61" t="s">
        <v>17</v>
      </c>
      <c r="N7" s="62" t="s">
        <v>18</v>
      </c>
      <c r="O7" s="34" t="s">
        <v>19</v>
      </c>
      <c r="P7" s="35" t="s">
        <v>20</v>
      </c>
    </row>
    <row r="8" spans="2:18">
      <c r="B8" s="44" t="s">
        <v>21</v>
      </c>
      <c r="C8" s="37" t="str" cm="1">
        <f t="array" ref="C8">IFERROR(IF(OR(L8="Lead",K8="Lead"),INDEX(LeadTiers,MATCH(1,(SMP!$H$4=LeadPWS)*(SMP!M8=LeadStructType),0)),IF(K8="Copper",INDEX(CopperTiers,MATCH(1,($H$4=CopperPWStype)*(SMP!J8=CopperAge)*(SMP!M8=CopperStructureType),0)),INDEX(MasterTiers,MATCH(1,($H$4=MasterPWStype)*(J8=MasterAge)*(K8=MasterInterior)*(L8=MasterService)*(M8=MasterStructType),0)))),"")</f>
        <v/>
      </c>
      <c r="D8" s="47"/>
      <c r="E8" s="12"/>
      <c r="F8" s="12"/>
      <c r="G8" s="12"/>
      <c r="H8" s="12"/>
      <c r="I8" s="13"/>
      <c r="J8" s="23"/>
      <c r="K8" s="24"/>
      <c r="L8" s="25"/>
      <c r="M8" s="25"/>
      <c r="N8" s="26"/>
      <c r="O8" s="6">
        <f t="shared" ref="O8:O71" si="0">IFERROR(_xlfn.SWITCH(J8,"Age ≤ 82",1,"83 ≤ Age ≤ 88",2,"89 ≤ Age",3),0)</f>
        <v>0</v>
      </c>
      <c r="P8" s="3" t="str">
        <f t="shared" ref="P8:P71" si="1">IF(J8= "83 ≤ Age ≤ 88","CuPb&gt;82", IF(J8="89 ≤ Age","CuPb&gt;82", IF(J8="Age ≤ 82", "PbCu&lt;83","")))</f>
        <v/>
      </c>
    </row>
    <row r="9" spans="2:18">
      <c r="B9" s="45" t="s">
        <v>22</v>
      </c>
      <c r="C9" s="37" t="str" cm="1">
        <f t="array" ref="C9">IFERROR(IF(OR(L9="Lead",K9="Lead"),INDEX(LeadTiers,MATCH(1,(SMP!$H$4=LeadPWS)*(SMP!M9=LeadStructType),0)),IF(K9="Copper",INDEX(CopperTiers,MATCH(1,($H$4=CopperPWStype)*(SMP!J9=CopperAge)*(SMP!M9=CopperStructureType),0)),INDEX(MasterTiers,MATCH(1,($H$4=MasterPWStype)*(J9=MasterAge)*(K9=MasterInterior)*(L9=MasterService)*(M9=MasterStructType),0)))),"")</f>
        <v/>
      </c>
      <c r="D9" s="48"/>
      <c r="E9" s="15"/>
      <c r="F9" s="15"/>
      <c r="G9" s="15"/>
      <c r="H9" s="15"/>
      <c r="I9" s="16"/>
      <c r="J9" s="14"/>
      <c r="K9" s="17"/>
      <c r="L9" s="18"/>
      <c r="M9" s="18"/>
      <c r="N9" s="19"/>
      <c r="O9" s="6">
        <f t="shared" si="0"/>
        <v>0</v>
      </c>
      <c r="P9" s="3" t="str">
        <f t="shared" ref="P9:P19" si="2">IF(J9= "83 ≤ Age ≤ 88","CuPb&gt;82", IF(J9="89 ≤ Age","CuPb&gt;82", IF(J9="Age ≤ 82", "PbCu&lt;83","")))</f>
        <v/>
      </c>
    </row>
    <row r="10" spans="2:18">
      <c r="B10" s="44" t="s">
        <v>23</v>
      </c>
      <c r="C10" s="37" t="str" cm="1">
        <f t="array" ref="C10">IFERROR(IF(OR(L10="Lead",K10="Lead"),INDEX(LeadTiers,MATCH(1,(SMP!$H$4=LeadPWS)*(SMP!M10=LeadStructType),0)),IF(K10="Copper",INDEX(CopperTiers,MATCH(1,($H$4=CopperPWStype)*(SMP!J10=CopperAge)*(SMP!M10=CopperStructureType),0)),INDEX(MasterTiers,MATCH(1,($H$4=MasterPWStype)*(J10=MasterAge)*(K10=MasterInterior)*(L10=MasterService)*(M10=MasterStructType),0)))),"")</f>
        <v/>
      </c>
      <c r="D10" s="47"/>
      <c r="E10" s="12"/>
      <c r="F10" s="12"/>
      <c r="G10" s="12"/>
      <c r="H10" s="12"/>
      <c r="I10" s="13"/>
      <c r="J10" s="14"/>
      <c r="K10" s="20"/>
      <c r="L10" s="21"/>
      <c r="M10" s="21"/>
      <c r="N10" s="22"/>
      <c r="O10" s="6">
        <f t="shared" si="0"/>
        <v>0</v>
      </c>
      <c r="P10" s="3" t="str">
        <f t="shared" si="2"/>
        <v/>
      </c>
    </row>
    <row r="11" spans="2:18">
      <c r="B11" s="45" t="s">
        <v>24</v>
      </c>
      <c r="C11" s="37" t="str" cm="1">
        <f t="array" ref="C11">IFERROR(IF(OR(L11="Lead",K11="Lead"),INDEX(LeadTiers,MATCH(1,(SMP!$H$4=LeadPWS)*(SMP!M11=LeadStructType),0)),IF(K11="Copper",INDEX(CopperTiers,MATCH(1,($H$4=CopperPWStype)*(SMP!J11=CopperAge)*(SMP!M11=CopperStructureType),0)),INDEX(MasterTiers,MATCH(1,($H$4=MasterPWStype)*(J11=MasterAge)*(K11=MasterInterior)*(L11=MasterService)*(M11=MasterStructType),0)))),"")</f>
        <v/>
      </c>
      <c r="D11" s="48"/>
      <c r="E11" s="15"/>
      <c r="F11" s="15"/>
      <c r="G11" s="15"/>
      <c r="H11" s="15"/>
      <c r="I11" s="16"/>
      <c r="J11" s="14"/>
      <c r="K11" s="17"/>
      <c r="L11" s="18"/>
      <c r="M11" s="18"/>
      <c r="N11" s="19"/>
      <c r="O11" s="6">
        <f t="shared" si="0"/>
        <v>0</v>
      </c>
      <c r="P11" s="3" t="str">
        <f t="shared" si="2"/>
        <v/>
      </c>
    </row>
    <row r="12" spans="2:18">
      <c r="B12" s="44" t="s">
        <v>25</v>
      </c>
      <c r="C12" s="37" t="str" cm="1">
        <f t="array" ref="C12">IFERROR(IF(OR(L12="Lead",K12="Lead"),INDEX(LeadTiers,MATCH(1,(SMP!$H$4=LeadPWS)*(SMP!M12=LeadStructType),0)),IF(K12="Copper",INDEX(CopperTiers,MATCH(1,($H$4=CopperPWStype)*(SMP!J12=CopperAge)*(SMP!M12=CopperStructureType),0)),INDEX(MasterTiers,MATCH(1,($H$4=MasterPWStype)*(J12=MasterAge)*(K12=MasterInterior)*(L12=MasterService)*(M12=MasterStructType),0)))),"")</f>
        <v/>
      </c>
      <c r="D12" s="47"/>
      <c r="E12" s="12"/>
      <c r="F12" s="12"/>
      <c r="G12" s="12"/>
      <c r="H12" s="12"/>
      <c r="I12" s="13"/>
      <c r="J12" s="14"/>
      <c r="K12" s="20"/>
      <c r="L12" s="21"/>
      <c r="M12" s="21"/>
      <c r="N12" s="22"/>
      <c r="O12" s="6">
        <f t="shared" si="0"/>
        <v>0</v>
      </c>
      <c r="P12" s="3" t="str">
        <f t="shared" si="2"/>
        <v/>
      </c>
    </row>
    <row r="13" spans="2:18">
      <c r="B13" s="45" t="s">
        <v>26</v>
      </c>
      <c r="C13" s="37" t="str" cm="1">
        <f t="array" ref="C13">IFERROR(IF(OR(L13="Lead",K13="Lead"),INDEX(LeadTiers,MATCH(1,(SMP!$H$4=LeadPWS)*(SMP!M13=LeadStructType),0)),IF(K13="Copper",INDEX(CopperTiers,MATCH(1,($H$4=CopperPWStype)*(SMP!J13=CopperAge)*(SMP!M13=CopperStructureType),0)),INDEX(MasterTiers,MATCH(1,($H$4=MasterPWStype)*(J13=MasterAge)*(K13=MasterInterior)*(L13=MasterService)*(M13=MasterStructType),0)))),"")</f>
        <v/>
      </c>
      <c r="D13" s="48"/>
      <c r="E13" s="15"/>
      <c r="F13" s="15"/>
      <c r="G13" s="15"/>
      <c r="H13" s="15"/>
      <c r="I13" s="16"/>
      <c r="J13" s="14"/>
      <c r="K13" s="17"/>
      <c r="L13" s="18"/>
      <c r="M13" s="18"/>
      <c r="N13" s="19"/>
      <c r="O13" s="6">
        <f t="shared" si="0"/>
        <v>0</v>
      </c>
      <c r="P13" s="3" t="str">
        <f t="shared" si="2"/>
        <v/>
      </c>
    </row>
    <row r="14" spans="2:18">
      <c r="B14" s="44" t="s">
        <v>27</v>
      </c>
      <c r="C14" s="37" t="str" cm="1">
        <f t="array" ref="C14">IFERROR(IF(OR(L14="Lead",K14="Lead"),INDEX(LeadTiers,MATCH(1,(SMP!$H$4=LeadPWS)*(SMP!M14=LeadStructType),0)),IF(K14="Copper",INDEX(CopperTiers,MATCH(1,($H$4=CopperPWStype)*(SMP!J14=CopperAge)*(SMP!M14=CopperStructureType),0)),INDEX(MasterTiers,MATCH(1,($H$4=MasterPWStype)*(J14=MasterAge)*(K14=MasterInterior)*(L14=MasterService)*(M14=MasterStructType),0)))),"")</f>
        <v/>
      </c>
      <c r="D14" s="47"/>
      <c r="E14" s="12"/>
      <c r="F14" s="12"/>
      <c r="G14" s="12"/>
      <c r="H14" s="12"/>
      <c r="I14" s="13"/>
      <c r="J14" s="14"/>
      <c r="K14" s="20"/>
      <c r="L14" s="21"/>
      <c r="M14" s="21"/>
      <c r="N14" s="22"/>
      <c r="O14" s="6">
        <f t="shared" si="0"/>
        <v>0</v>
      </c>
      <c r="P14" s="3" t="str">
        <f t="shared" si="2"/>
        <v/>
      </c>
    </row>
    <row r="15" spans="2:18">
      <c r="B15" s="45" t="s">
        <v>28</v>
      </c>
      <c r="C15" s="37" t="str" cm="1">
        <f t="array" ref="C15">IFERROR(IF(OR(L15="Lead",K15="Lead"),INDEX(LeadTiers,MATCH(1,(SMP!$H$4=LeadPWS)*(SMP!M15=LeadStructType),0)),IF(K15="Copper",INDEX(CopperTiers,MATCH(1,($H$4=CopperPWStype)*(SMP!J15=CopperAge)*(SMP!M15=CopperStructureType),0)),INDEX(MasterTiers,MATCH(1,($H$4=MasterPWStype)*(J15=MasterAge)*(K15=MasterInterior)*(L15=MasterService)*(M15=MasterStructType),0)))),"")</f>
        <v/>
      </c>
      <c r="D15" s="48"/>
      <c r="E15" s="15"/>
      <c r="F15" s="15"/>
      <c r="G15" s="15"/>
      <c r="H15" s="15"/>
      <c r="I15" s="16"/>
      <c r="J15" s="14"/>
      <c r="K15" s="17"/>
      <c r="L15" s="18"/>
      <c r="M15" s="18"/>
      <c r="N15" s="19"/>
      <c r="O15" s="6">
        <f t="shared" si="0"/>
        <v>0</v>
      </c>
      <c r="P15" s="3" t="str">
        <f t="shared" si="2"/>
        <v/>
      </c>
    </row>
    <row r="16" spans="2:18">
      <c r="B16" s="44" t="s">
        <v>29</v>
      </c>
      <c r="C16" s="37" t="str" cm="1">
        <f t="array" ref="C16">IFERROR(IF(OR(L16="Lead",K16="Lead"),INDEX(LeadTiers,MATCH(1,(SMP!$H$4=LeadPWS)*(SMP!M16=LeadStructType),0)),IF(K16="Copper",INDEX(CopperTiers,MATCH(1,($H$4=CopperPWStype)*(SMP!J16=CopperAge)*(SMP!M16=CopperStructureType),0)),INDEX(MasterTiers,MATCH(1,($H$4=MasterPWStype)*(J16=MasterAge)*(K16=MasterInterior)*(L16=MasterService)*(M16=MasterStructType),0)))),"")</f>
        <v/>
      </c>
      <c r="D16" s="47"/>
      <c r="E16" s="12"/>
      <c r="F16" s="12"/>
      <c r="G16" s="12"/>
      <c r="H16" s="12"/>
      <c r="I16" s="13"/>
      <c r="J16" s="14"/>
      <c r="K16" s="20"/>
      <c r="L16" s="21"/>
      <c r="M16" s="21"/>
      <c r="N16" s="22"/>
      <c r="O16" s="6">
        <f t="shared" si="0"/>
        <v>0</v>
      </c>
      <c r="P16" s="3" t="str">
        <f t="shared" si="2"/>
        <v/>
      </c>
    </row>
    <row r="17" spans="2:16">
      <c r="B17" s="45" t="s">
        <v>30</v>
      </c>
      <c r="C17" s="37" t="str" cm="1">
        <f t="array" ref="C17">IFERROR(IF(OR(L17="Lead",K17="Lead"),INDEX(LeadTiers,MATCH(1,(SMP!$H$4=LeadPWS)*(SMP!M17=LeadStructType),0)),IF(K17="Copper",INDEX(CopperTiers,MATCH(1,($H$4=CopperPWStype)*(SMP!J17=CopperAge)*(SMP!M17=CopperStructureType),0)),INDEX(MasterTiers,MATCH(1,($H$4=MasterPWStype)*(J17=MasterAge)*(K17=MasterInterior)*(L17=MasterService)*(M17=MasterStructType),0)))),"")</f>
        <v/>
      </c>
      <c r="D17" s="48"/>
      <c r="E17" s="15"/>
      <c r="F17" s="15"/>
      <c r="G17" s="15"/>
      <c r="H17" s="15"/>
      <c r="I17" s="16"/>
      <c r="J17" s="14"/>
      <c r="K17" s="17"/>
      <c r="L17" s="18"/>
      <c r="M17" s="18"/>
      <c r="N17" s="19"/>
      <c r="O17" s="6">
        <f t="shared" si="0"/>
        <v>0</v>
      </c>
      <c r="P17" s="3" t="str">
        <f t="shared" si="2"/>
        <v/>
      </c>
    </row>
    <row r="18" spans="2:16">
      <c r="B18" s="44" t="s">
        <v>31</v>
      </c>
      <c r="C18" s="37" t="str" cm="1">
        <f t="array" ref="C18">IFERROR(IF(OR(L18="Lead",K18="Lead"),INDEX(LeadTiers,MATCH(1,(SMP!$H$4=LeadPWS)*(SMP!M18=LeadStructType),0)),IF(K18="Copper",INDEX(CopperTiers,MATCH(1,($H$4=CopperPWStype)*(SMP!J18=CopperAge)*(SMP!M18=CopperStructureType),0)),INDEX(MasterTiers,MATCH(1,($H$4=MasterPWStype)*(J18=MasterAge)*(K18=MasterInterior)*(L18=MasterService)*(M18=MasterStructType),0)))),"")</f>
        <v/>
      </c>
      <c r="D18" s="47"/>
      <c r="E18" s="12"/>
      <c r="F18" s="12"/>
      <c r="G18" s="12"/>
      <c r="H18" s="12"/>
      <c r="I18" s="13"/>
      <c r="J18" s="14"/>
      <c r="K18" s="20"/>
      <c r="L18" s="21"/>
      <c r="M18" s="21"/>
      <c r="N18" s="22"/>
      <c r="O18" s="6">
        <f t="shared" si="0"/>
        <v>0</v>
      </c>
      <c r="P18" s="3" t="str">
        <f t="shared" si="2"/>
        <v/>
      </c>
    </row>
    <row r="19" spans="2:16">
      <c r="B19" s="45" t="s">
        <v>32</v>
      </c>
      <c r="C19" s="37" t="str" cm="1">
        <f t="array" ref="C19">IFERROR(IF(OR(L19="Lead",K19="Lead"),INDEX(LeadTiers,MATCH(1,(SMP!$H$4=LeadPWS)*(SMP!M19=LeadStructType),0)),IF(K19="Copper",INDEX(CopperTiers,MATCH(1,($H$4=CopperPWStype)*(SMP!J19=CopperAge)*(SMP!M19=CopperStructureType),0)),INDEX(MasterTiers,MATCH(1,($H$4=MasterPWStype)*(J19=MasterAge)*(K19=MasterInterior)*(L19=MasterService)*(M19=MasterStructType),0)))),"")</f>
        <v/>
      </c>
      <c r="D19" s="15"/>
      <c r="E19" s="15"/>
      <c r="F19" s="15"/>
      <c r="G19" s="15"/>
      <c r="H19" s="15"/>
      <c r="I19" s="16"/>
      <c r="J19" s="14"/>
      <c r="K19" s="17"/>
      <c r="L19" s="18"/>
      <c r="M19" s="18"/>
      <c r="N19" s="19"/>
      <c r="O19" s="6">
        <f t="shared" si="0"/>
        <v>0</v>
      </c>
      <c r="P19" s="3" t="str">
        <f t="shared" si="2"/>
        <v/>
      </c>
    </row>
    <row r="20" spans="2:16">
      <c r="B20" s="44" t="s">
        <v>33</v>
      </c>
      <c r="C20" s="37" t="str" cm="1">
        <f t="array" ref="C20">IFERROR(IF(OR(L20="Lead",K20="Lead"),INDEX(LeadTiers,MATCH(1,(SMP!$H$4=LeadPWS)*(SMP!M20=LeadStructType),0)),IF(K20="Copper",INDEX(CopperTiers,MATCH(1,($H$4=CopperPWStype)*(SMP!J20=CopperAge)*(SMP!M20=CopperStructureType),0)),INDEX(MasterTiers,MATCH(1,($H$4=MasterPWStype)*(J20=MasterAge)*(K20=MasterInterior)*(L20=MasterService)*(M20=MasterStructType),0)))),"")</f>
        <v/>
      </c>
      <c r="D20" s="12"/>
      <c r="E20" s="12"/>
      <c r="F20" s="12"/>
      <c r="G20" s="12"/>
      <c r="H20" s="12"/>
      <c r="I20" s="13"/>
      <c r="J20" s="14"/>
      <c r="K20" s="20"/>
      <c r="L20" s="21"/>
      <c r="M20" s="21"/>
      <c r="N20" s="22"/>
      <c r="O20" s="6">
        <f t="shared" si="0"/>
        <v>0</v>
      </c>
      <c r="P20" s="3" t="str">
        <f t="shared" si="1"/>
        <v/>
      </c>
    </row>
    <row r="21" spans="2:16">
      <c r="B21" s="45" t="s">
        <v>34</v>
      </c>
      <c r="C21" s="37" t="str" cm="1">
        <f t="array" ref="C21">IFERROR(IF(OR(L21="Lead",K21="Lead"),INDEX(LeadTiers,MATCH(1,(SMP!$H$4=LeadPWS)*(SMP!M21=LeadStructType),0)),IF(K21="Copper",INDEX(CopperTiers,MATCH(1,($H$4=CopperPWStype)*(SMP!J21=CopperAge)*(SMP!M21=CopperStructureType),0)),INDEX(MasterTiers,MATCH(1,($H$4=MasterPWStype)*(J21=MasterAge)*(K21=MasterInterior)*(L21=MasterService)*(M21=MasterStructType),0)))),"")</f>
        <v/>
      </c>
      <c r="D21" s="15"/>
      <c r="E21" s="15"/>
      <c r="F21" s="15"/>
      <c r="G21" s="15"/>
      <c r="H21" s="15"/>
      <c r="I21" s="16"/>
      <c r="J21" s="14"/>
      <c r="K21" s="17"/>
      <c r="L21" s="18"/>
      <c r="M21" s="18"/>
      <c r="N21" s="19"/>
      <c r="O21" s="6">
        <f t="shared" si="0"/>
        <v>0</v>
      </c>
      <c r="P21" s="3" t="str">
        <f t="shared" si="1"/>
        <v/>
      </c>
    </row>
    <row r="22" spans="2:16">
      <c r="B22" s="44" t="s">
        <v>35</v>
      </c>
      <c r="C22" s="37" t="str" cm="1">
        <f t="array" ref="C22">IFERROR(IF(OR(L22="Lead",K22="Lead"),INDEX(LeadTiers,MATCH(1,(SMP!$H$4=LeadPWS)*(SMP!M22=LeadStructType),0)),IF(K22="Copper",INDEX(CopperTiers,MATCH(1,($H$4=CopperPWStype)*(SMP!J22=CopperAge)*(SMP!M22=CopperStructureType),0)),INDEX(MasterTiers,MATCH(1,($H$4=MasterPWStype)*(J22=MasterAge)*(K22=MasterInterior)*(L22=MasterService)*(M22=MasterStructType),0)))),"")</f>
        <v/>
      </c>
      <c r="D22" s="12"/>
      <c r="E22" s="12"/>
      <c r="F22" s="12"/>
      <c r="G22" s="12"/>
      <c r="H22" s="12"/>
      <c r="I22" s="13"/>
      <c r="J22" s="14"/>
      <c r="K22" s="20"/>
      <c r="L22" s="21"/>
      <c r="M22" s="21"/>
      <c r="N22" s="22"/>
      <c r="O22" s="6">
        <f t="shared" si="0"/>
        <v>0</v>
      </c>
      <c r="P22" s="3" t="str">
        <f t="shared" si="1"/>
        <v/>
      </c>
    </row>
    <row r="23" spans="2:16">
      <c r="B23" s="45" t="s">
        <v>36</v>
      </c>
      <c r="C23" s="37" t="str" cm="1">
        <f t="array" ref="C23">IFERROR(IF(OR(L23="Lead",K23="Lead"),INDEX(LeadTiers,MATCH(1,(SMP!$H$4=LeadPWS)*(SMP!M23=LeadStructType),0)),IF(K23="Copper",INDEX(CopperTiers,MATCH(1,($H$4=CopperPWStype)*(SMP!J23=CopperAge)*(SMP!M23=CopperStructureType),0)),INDEX(MasterTiers,MATCH(1,($H$4=MasterPWStype)*(J23=MasterAge)*(K23=MasterInterior)*(L23=MasterService)*(M23=MasterStructType),0)))),"")</f>
        <v/>
      </c>
      <c r="D23" s="15"/>
      <c r="E23" s="15"/>
      <c r="F23" s="15"/>
      <c r="G23" s="15"/>
      <c r="H23" s="15"/>
      <c r="I23" s="16"/>
      <c r="J23" s="14"/>
      <c r="K23" s="17"/>
      <c r="L23" s="18"/>
      <c r="M23" s="18"/>
      <c r="N23" s="19"/>
      <c r="O23" s="6">
        <f t="shared" si="0"/>
        <v>0</v>
      </c>
      <c r="P23" s="3" t="str">
        <f t="shared" si="1"/>
        <v/>
      </c>
    </row>
    <row r="24" spans="2:16">
      <c r="B24" s="44" t="s">
        <v>37</v>
      </c>
      <c r="C24" s="37" t="str" cm="1">
        <f t="array" ref="C24">IFERROR(IF(OR(L24="Lead",K24="Lead"),INDEX(LeadTiers,MATCH(1,(SMP!$H$4=LeadPWS)*(SMP!M24=LeadStructType),0)),IF(K24="Copper",INDEX(CopperTiers,MATCH(1,($H$4=CopperPWStype)*(SMP!J24=CopperAge)*(SMP!M24=CopperStructureType),0)),INDEX(MasterTiers,MATCH(1,($H$4=MasterPWStype)*(J24=MasterAge)*(K24=MasterInterior)*(L24=MasterService)*(M24=MasterStructType),0)))),"")</f>
        <v/>
      </c>
      <c r="D24" s="12"/>
      <c r="E24" s="12"/>
      <c r="F24" s="12"/>
      <c r="G24" s="12"/>
      <c r="H24" s="12"/>
      <c r="I24" s="13"/>
      <c r="J24" s="14"/>
      <c r="K24" s="20"/>
      <c r="L24" s="21"/>
      <c r="M24" s="21"/>
      <c r="N24" s="22"/>
      <c r="O24" s="6">
        <f t="shared" si="0"/>
        <v>0</v>
      </c>
      <c r="P24" s="3" t="str">
        <f t="shared" si="1"/>
        <v/>
      </c>
    </row>
    <row r="25" spans="2:16">
      <c r="B25" s="45" t="s">
        <v>38</v>
      </c>
      <c r="C25" s="37" t="str" cm="1">
        <f t="array" ref="C25">IFERROR(IF(OR(L25="Lead",K25="Lead"),INDEX(LeadTiers,MATCH(1,(SMP!$H$4=LeadPWS)*(SMP!M25=LeadStructType),0)),IF(K25="Copper",INDEX(CopperTiers,MATCH(1,($H$4=CopperPWStype)*(SMP!J25=CopperAge)*(SMP!M25=CopperStructureType),0)),INDEX(MasterTiers,MATCH(1,($H$4=MasterPWStype)*(J25=MasterAge)*(K25=MasterInterior)*(L25=MasterService)*(M25=MasterStructType),0)))),"")</f>
        <v/>
      </c>
      <c r="D25" s="15"/>
      <c r="E25" s="15"/>
      <c r="F25" s="15"/>
      <c r="G25" s="15"/>
      <c r="H25" s="15"/>
      <c r="I25" s="16"/>
      <c r="J25" s="14"/>
      <c r="K25" s="17"/>
      <c r="L25" s="18"/>
      <c r="M25" s="18"/>
      <c r="N25" s="19"/>
      <c r="O25" s="6">
        <f t="shared" si="0"/>
        <v>0</v>
      </c>
      <c r="P25" s="3" t="str">
        <f t="shared" si="1"/>
        <v/>
      </c>
    </row>
    <row r="26" spans="2:16">
      <c r="B26" s="44" t="s">
        <v>39</v>
      </c>
      <c r="C26" s="37" t="str" cm="1">
        <f t="array" ref="C26">IFERROR(IF(OR(L26="Lead",K26="Lead"),INDEX(LeadTiers,MATCH(1,(SMP!$H$4=LeadPWS)*(SMP!M26=LeadStructType),0)),IF(K26="Copper",INDEX(CopperTiers,MATCH(1,($H$4=CopperPWStype)*(SMP!J26=CopperAge)*(SMP!M26=CopperStructureType),0)),INDEX(MasterTiers,MATCH(1,($H$4=MasterPWStype)*(J26=MasterAge)*(K26=MasterInterior)*(L26=MasterService)*(M26=MasterStructType),0)))),"")</f>
        <v/>
      </c>
      <c r="D26" s="12"/>
      <c r="E26" s="12"/>
      <c r="F26" s="12"/>
      <c r="G26" s="12"/>
      <c r="H26" s="12"/>
      <c r="I26" s="13"/>
      <c r="J26" s="14"/>
      <c r="K26" s="20"/>
      <c r="L26" s="21"/>
      <c r="M26" s="21"/>
      <c r="N26" s="22"/>
      <c r="O26" s="6">
        <f t="shared" si="0"/>
        <v>0</v>
      </c>
      <c r="P26" s="3" t="str">
        <f t="shared" si="1"/>
        <v/>
      </c>
    </row>
    <row r="27" spans="2:16">
      <c r="B27" s="45" t="s">
        <v>40</v>
      </c>
      <c r="C27" s="37" t="str" cm="1">
        <f t="array" ref="C27">IFERROR(IF(OR(L27="Lead",K27="Lead"),INDEX(LeadTiers,MATCH(1,(SMP!$H$4=LeadPWS)*(SMP!M27=LeadStructType),0)),IF(K27="Copper",INDEX(CopperTiers,MATCH(1,($H$4=CopperPWStype)*(SMP!J27=CopperAge)*(SMP!M27=CopperStructureType),0)),INDEX(MasterTiers,MATCH(1,($H$4=MasterPWStype)*(J27=MasterAge)*(K27=MasterInterior)*(L27=MasterService)*(M27=MasterStructType),0)))),"")</f>
        <v/>
      </c>
      <c r="D27" s="15"/>
      <c r="E27" s="15"/>
      <c r="F27" s="15"/>
      <c r="G27" s="15"/>
      <c r="H27" s="15"/>
      <c r="I27" s="16"/>
      <c r="J27" s="14"/>
      <c r="K27" s="17"/>
      <c r="L27" s="18"/>
      <c r="M27" s="18"/>
      <c r="N27" s="19"/>
      <c r="O27" s="6">
        <f t="shared" si="0"/>
        <v>0</v>
      </c>
      <c r="P27" s="3" t="str">
        <f t="shared" si="1"/>
        <v/>
      </c>
    </row>
    <row r="28" spans="2:16">
      <c r="B28" s="44" t="s">
        <v>41</v>
      </c>
      <c r="C28" s="37" t="str" cm="1">
        <f t="array" ref="C28">IFERROR(IF(OR(L28="Lead",K28="Lead"),INDEX(LeadTiers,MATCH(1,(SMP!$H$4=LeadPWS)*(SMP!M28=LeadStructType),0)),IF(K28="Copper",INDEX(CopperTiers,MATCH(1,($H$4=CopperPWStype)*(SMP!J28=CopperAge)*(SMP!M28=CopperStructureType),0)),INDEX(MasterTiers,MATCH(1,($H$4=MasterPWStype)*(J28=MasterAge)*(K28=MasterInterior)*(L28=MasterService)*(M28=MasterStructType),0)))),"")</f>
        <v/>
      </c>
      <c r="D28" s="12"/>
      <c r="E28" s="12"/>
      <c r="F28" s="12"/>
      <c r="G28" s="12"/>
      <c r="H28" s="12"/>
      <c r="I28" s="13"/>
      <c r="J28" s="14"/>
      <c r="K28" s="20"/>
      <c r="L28" s="21"/>
      <c r="M28" s="21"/>
      <c r="N28" s="22"/>
      <c r="O28" s="6">
        <f t="shared" si="0"/>
        <v>0</v>
      </c>
      <c r="P28" s="3" t="str">
        <f t="shared" si="1"/>
        <v/>
      </c>
    </row>
    <row r="29" spans="2:16">
      <c r="B29" s="45" t="s">
        <v>42</v>
      </c>
      <c r="C29" s="37" t="str" cm="1">
        <f t="array" ref="C29">IFERROR(IF(OR(L29="Lead",K29="Lead"),INDEX(LeadTiers,MATCH(1,(SMP!$H$4=LeadPWS)*(SMP!M29=LeadStructType),0)),IF(K29="Copper",INDEX(CopperTiers,MATCH(1,($H$4=CopperPWStype)*(SMP!J29=CopperAge)*(SMP!M29=CopperStructureType),0)),INDEX(MasterTiers,MATCH(1,($H$4=MasterPWStype)*(J29=MasterAge)*(K29=MasterInterior)*(L29=MasterService)*(M29=MasterStructType),0)))),"")</f>
        <v/>
      </c>
      <c r="D29" s="15"/>
      <c r="E29" s="15"/>
      <c r="F29" s="15"/>
      <c r="G29" s="15"/>
      <c r="H29" s="15"/>
      <c r="I29" s="16"/>
      <c r="J29" s="14"/>
      <c r="K29" s="17"/>
      <c r="L29" s="18"/>
      <c r="M29" s="18"/>
      <c r="N29" s="19"/>
      <c r="O29" s="6">
        <f t="shared" si="0"/>
        <v>0</v>
      </c>
      <c r="P29" s="3" t="str">
        <f t="shared" si="1"/>
        <v/>
      </c>
    </row>
    <row r="30" spans="2:16">
      <c r="B30" s="44" t="s">
        <v>43</v>
      </c>
      <c r="C30" s="37" t="str" cm="1">
        <f t="array" ref="C30">IFERROR(IF(OR(L30="Lead",K30="Lead"),INDEX(LeadTiers,MATCH(1,(SMP!$H$4=LeadPWS)*(SMP!M30=LeadStructType),0)),IF(K30="Copper",INDEX(CopperTiers,MATCH(1,($H$4=CopperPWStype)*(SMP!J30=CopperAge)*(SMP!M30=CopperStructureType),0)),INDEX(MasterTiers,MATCH(1,($H$4=MasterPWStype)*(J30=MasterAge)*(K30=MasterInterior)*(L30=MasterService)*(M30=MasterStructType),0)))),"")</f>
        <v/>
      </c>
      <c r="D30" s="12"/>
      <c r="E30" s="12"/>
      <c r="F30" s="12"/>
      <c r="G30" s="12"/>
      <c r="H30" s="12"/>
      <c r="I30" s="13"/>
      <c r="J30" s="14"/>
      <c r="K30" s="20"/>
      <c r="L30" s="21"/>
      <c r="M30" s="21"/>
      <c r="N30" s="22"/>
      <c r="O30" s="6">
        <f t="shared" si="0"/>
        <v>0</v>
      </c>
      <c r="P30" s="3" t="str">
        <f t="shared" si="1"/>
        <v/>
      </c>
    </row>
    <row r="31" spans="2:16">
      <c r="B31" s="45" t="s">
        <v>44</v>
      </c>
      <c r="C31" s="37" t="str" cm="1">
        <f t="array" ref="C31">IFERROR(IF(OR(L31="Lead",K31="Lead"),INDEX(LeadTiers,MATCH(1,(SMP!$H$4=LeadPWS)*(SMP!M31=LeadStructType),0)),IF(K31="Copper",INDEX(CopperTiers,MATCH(1,($H$4=CopperPWStype)*(SMP!J31=CopperAge)*(SMP!M31=CopperStructureType),0)),INDEX(MasterTiers,MATCH(1,($H$4=MasterPWStype)*(J31=MasterAge)*(K31=MasterInterior)*(L31=MasterService)*(M31=MasterStructType),0)))),"")</f>
        <v/>
      </c>
      <c r="D31" s="15"/>
      <c r="E31" s="15"/>
      <c r="F31" s="15"/>
      <c r="G31" s="15"/>
      <c r="H31" s="15"/>
      <c r="I31" s="16"/>
      <c r="J31" s="14"/>
      <c r="K31" s="17"/>
      <c r="L31" s="18"/>
      <c r="M31" s="18"/>
      <c r="N31" s="19"/>
      <c r="O31" s="6">
        <f t="shared" si="0"/>
        <v>0</v>
      </c>
      <c r="P31" s="3" t="str">
        <f t="shared" si="1"/>
        <v/>
      </c>
    </row>
    <row r="32" spans="2:16">
      <c r="B32" s="44" t="s">
        <v>45</v>
      </c>
      <c r="C32" s="37" t="str" cm="1">
        <f t="array" ref="C32">IFERROR(IF(OR(L32="Lead",K32="Lead"),INDEX(LeadTiers,MATCH(1,(SMP!$H$4=LeadPWS)*(SMP!M32=LeadStructType),0)),IF(K32="Copper",INDEX(CopperTiers,MATCH(1,($H$4=CopperPWStype)*(SMP!J32=CopperAge)*(SMP!M32=CopperStructureType),0)),INDEX(MasterTiers,MATCH(1,($H$4=MasterPWStype)*(J32=MasterAge)*(K32=MasterInterior)*(L32=MasterService)*(M32=MasterStructType),0)))),"")</f>
        <v/>
      </c>
      <c r="D32" s="12"/>
      <c r="E32" s="12"/>
      <c r="F32" s="12"/>
      <c r="G32" s="12"/>
      <c r="H32" s="12"/>
      <c r="I32" s="13"/>
      <c r="J32" s="14"/>
      <c r="K32" s="20"/>
      <c r="L32" s="21"/>
      <c r="M32" s="21"/>
      <c r="N32" s="22"/>
      <c r="O32" s="6">
        <f t="shared" si="0"/>
        <v>0</v>
      </c>
      <c r="P32" s="3" t="str">
        <f t="shared" si="1"/>
        <v/>
      </c>
    </row>
    <row r="33" spans="2:16">
      <c r="B33" s="45" t="s">
        <v>46</v>
      </c>
      <c r="C33" s="37" t="str" cm="1">
        <f t="array" ref="C33">IFERROR(IF(OR(L33="Lead",K33="Lead"),INDEX(LeadTiers,MATCH(1,(SMP!$H$4=LeadPWS)*(SMP!M33=LeadStructType),0)),IF(K33="Copper",INDEX(CopperTiers,MATCH(1,($H$4=CopperPWStype)*(SMP!J33=CopperAge)*(SMP!M33=CopperStructureType),0)),INDEX(MasterTiers,MATCH(1,($H$4=MasterPWStype)*(J33=MasterAge)*(K33=MasterInterior)*(L33=MasterService)*(M33=MasterStructType),0)))),"")</f>
        <v/>
      </c>
      <c r="D33" s="15"/>
      <c r="E33" s="15"/>
      <c r="F33" s="15"/>
      <c r="G33" s="15"/>
      <c r="H33" s="15"/>
      <c r="I33" s="16"/>
      <c r="J33" s="14"/>
      <c r="K33" s="17"/>
      <c r="L33" s="18"/>
      <c r="M33" s="18"/>
      <c r="N33" s="19"/>
      <c r="O33" s="6">
        <f t="shared" si="0"/>
        <v>0</v>
      </c>
      <c r="P33" s="3" t="str">
        <f t="shared" si="1"/>
        <v/>
      </c>
    </row>
    <row r="34" spans="2:16">
      <c r="B34" s="44" t="s">
        <v>47</v>
      </c>
      <c r="C34" s="37" t="str" cm="1">
        <f t="array" ref="C34">IFERROR(IF(OR(L34="Lead",K34="Lead"),INDEX(LeadTiers,MATCH(1,(SMP!$H$4=LeadPWS)*(SMP!M34=LeadStructType),0)),IF(K34="Copper",INDEX(CopperTiers,MATCH(1,($H$4=CopperPWStype)*(SMP!J34=CopperAge)*(SMP!M34=CopperStructureType),0)),INDEX(MasterTiers,MATCH(1,($H$4=MasterPWStype)*(J34=MasterAge)*(K34=MasterInterior)*(L34=MasterService)*(M34=MasterStructType),0)))),"")</f>
        <v/>
      </c>
      <c r="D34" s="12"/>
      <c r="E34" s="12"/>
      <c r="F34" s="12"/>
      <c r="G34" s="12"/>
      <c r="H34" s="12"/>
      <c r="I34" s="13"/>
      <c r="J34" s="14"/>
      <c r="K34" s="20"/>
      <c r="L34" s="21"/>
      <c r="M34" s="21"/>
      <c r="N34" s="22"/>
      <c r="O34" s="6">
        <f t="shared" si="0"/>
        <v>0</v>
      </c>
      <c r="P34" s="3" t="str">
        <f t="shared" si="1"/>
        <v/>
      </c>
    </row>
    <row r="35" spans="2:16">
      <c r="B35" s="45" t="s">
        <v>48</v>
      </c>
      <c r="C35" s="37" t="str" cm="1">
        <f t="array" ref="C35">IFERROR(IF(OR(L35="Lead",K35="Lead"),INDEX(LeadTiers,MATCH(1,(SMP!$H$4=LeadPWS)*(SMP!M35=LeadStructType),0)),IF(K35="Copper",INDEX(CopperTiers,MATCH(1,($H$4=CopperPWStype)*(SMP!J35=CopperAge)*(SMP!M35=CopperStructureType),0)),INDEX(MasterTiers,MATCH(1,($H$4=MasterPWStype)*(J35=MasterAge)*(K35=MasterInterior)*(L35=MasterService)*(M35=MasterStructType),0)))),"")</f>
        <v/>
      </c>
      <c r="D35" s="15"/>
      <c r="E35" s="15"/>
      <c r="F35" s="15"/>
      <c r="G35" s="15"/>
      <c r="H35" s="15"/>
      <c r="I35" s="16"/>
      <c r="J35" s="14"/>
      <c r="K35" s="17"/>
      <c r="L35" s="18"/>
      <c r="M35" s="18"/>
      <c r="N35" s="19"/>
      <c r="O35" s="6">
        <f t="shared" si="0"/>
        <v>0</v>
      </c>
      <c r="P35" s="3" t="str">
        <f t="shared" si="1"/>
        <v/>
      </c>
    </row>
    <row r="36" spans="2:16">
      <c r="B36" s="44" t="s">
        <v>49</v>
      </c>
      <c r="C36" s="37" t="str" cm="1">
        <f t="array" ref="C36">IFERROR(IF(OR(L36="Lead",K36="Lead"),INDEX(LeadTiers,MATCH(1,(SMP!$H$4=LeadPWS)*(SMP!M36=LeadStructType),0)),IF(K36="Copper",INDEX(CopperTiers,MATCH(1,($H$4=CopperPWStype)*(SMP!J36=CopperAge)*(SMP!M36=CopperStructureType),0)),INDEX(MasterTiers,MATCH(1,($H$4=MasterPWStype)*(J36=MasterAge)*(K36=MasterInterior)*(L36=MasterService)*(M36=MasterStructType),0)))),"")</f>
        <v/>
      </c>
      <c r="D36" s="12"/>
      <c r="E36" s="12"/>
      <c r="F36" s="12"/>
      <c r="G36" s="12"/>
      <c r="H36" s="12"/>
      <c r="I36" s="13"/>
      <c r="J36" s="14"/>
      <c r="K36" s="20"/>
      <c r="L36" s="21"/>
      <c r="M36" s="21"/>
      <c r="N36" s="22"/>
      <c r="O36" s="6">
        <f t="shared" si="0"/>
        <v>0</v>
      </c>
      <c r="P36" s="3" t="str">
        <f t="shared" si="1"/>
        <v/>
      </c>
    </row>
    <row r="37" spans="2:16">
      <c r="B37" s="45" t="s">
        <v>50</v>
      </c>
      <c r="C37" s="37" t="str" cm="1">
        <f t="array" ref="C37">IFERROR(IF(OR(L37="Lead",K37="Lead"),INDEX(LeadTiers,MATCH(1,(SMP!$H$4=LeadPWS)*(SMP!M37=LeadStructType),0)),IF(K37="Copper",INDEX(CopperTiers,MATCH(1,($H$4=CopperPWStype)*(SMP!J37=CopperAge)*(SMP!M37=CopperStructureType),0)),INDEX(MasterTiers,MATCH(1,($H$4=MasterPWStype)*(J37=MasterAge)*(K37=MasterInterior)*(L37=MasterService)*(M37=MasterStructType),0)))),"")</f>
        <v/>
      </c>
      <c r="D37" s="15"/>
      <c r="E37" s="15"/>
      <c r="F37" s="15"/>
      <c r="G37" s="15"/>
      <c r="H37" s="15"/>
      <c r="I37" s="16"/>
      <c r="J37" s="14"/>
      <c r="K37" s="17"/>
      <c r="L37" s="18"/>
      <c r="M37" s="18"/>
      <c r="N37" s="19"/>
      <c r="O37" s="6">
        <f t="shared" si="0"/>
        <v>0</v>
      </c>
      <c r="P37" s="3" t="str">
        <f t="shared" si="1"/>
        <v/>
      </c>
    </row>
    <row r="38" spans="2:16">
      <c r="B38" s="44" t="s">
        <v>51</v>
      </c>
      <c r="C38" s="37" t="str" cm="1">
        <f t="array" ref="C38">IFERROR(IF(OR(L38="Lead",K38="Lead"),INDEX(LeadTiers,MATCH(1,(SMP!$H$4=LeadPWS)*(SMP!M38=LeadStructType),0)),IF(K38="Copper",INDEX(CopperTiers,MATCH(1,($H$4=CopperPWStype)*(SMP!J38=CopperAge)*(SMP!M38=CopperStructureType),0)),INDEX(MasterTiers,MATCH(1,($H$4=MasterPWStype)*(J38=MasterAge)*(K38=MasterInterior)*(L38=MasterService)*(M38=MasterStructType),0)))),"")</f>
        <v/>
      </c>
      <c r="D38" s="12"/>
      <c r="E38" s="12"/>
      <c r="F38" s="12"/>
      <c r="G38" s="12"/>
      <c r="H38" s="12"/>
      <c r="I38" s="13"/>
      <c r="J38" s="14"/>
      <c r="K38" s="20"/>
      <c r="L38" s="21"/>
      <c r="M38" s="21"/>
      <c r="N38" s="22"/>
      <c r="O38" s="6">
        <f t="shared" si="0"/>
        <v>0</v>
      </c>
      <c r="P38" s="3" t="str">
        <f t="shared" si="1"/>
        <v/>
      </c>
    </row>
    <row r="39" spans="2:16">
      <c r="B39" s="45" t="s">
        <v>52</v>
      </c>
      <c r="C39" s="37" t="str" cm="1">
        <f t="array" ref="C39">IFERROR(IF(OR(L39="Lead",K39="Lead"),INDEX(LeadTiers,MATCH(1,(SMP!$H$4=LeadPWS)*(SMP!M39=LeadStructType),0)),IF(K39="Copper",INDEX(CopperTiers,MATCH(1,($H$4=CopperPWStype)*(SMP!J39=CopperAge)*(SMP!M39=CopperStructureType),0)),INDEX(MasterTiers,MATCH(1,($H$4=MasterPWStype)*(J39=MasterAge)*(K39=MasterInterior)*(L39=MasterService)*(M39=MasterStructType),0)))),"")</f>
        <v/>
      </c>
      <c r="D39" s="15"/>
      <c r="E39" s="15"/>
      <c r="F39" s="15"/>
      <c r="G39" s="15"/>
      <c r="H39" s="15"/>
      <c r="I39" s="16"/>
      <c r="J39" s="14"/>
      <c r="K39" s="17"/>
      <c r="L39" s="18"/>
      <c r="M39" s="18"/>
      <c r="N39" s="19"/>
      <c r="O39" s="6">
        <f t="shared" si="0"/>
        <v>0</v>
      </c>
      <c r="P39" s="3" t="str">
        <f t="shared" si="1"/>
        <v/>
      </c>
    </row>
    <row r="40" spans="2:16">
      <c r="B40" s="44" t="s">
        <v>53</v>
      </c>
      <c r="C40" s="37" t="str" cm="1">
        <f t="array" ref="C40">IFERROR(IF(OR(L40="Lead",K40="Lead"),INDEX(LeadTiers,MATCH(1,(SMP!$H$4=LeadPWS)*(SMP!M40=LeadStructType),0)),IF(K40="Copper",INDEX(CopperTiers,MATCH(1,($H$4=CopperPWStype)*(SMP!J40=CopperAge)*(SMP!M40=CopperStructureType),0)),INDEX(MasterTiers,MATCH(1,($H$4=MasterPWStype)*(J40=MasterAge)*(K40=MasterInterior)*(L40=MasterService)*(M40=MasterStructType),0)))),"")</f>
        <v/>
      </c>
      <c r="D40" s="12"/>
      <c r="E40" s="12"/>
      <c r="F40" s="12"/>
      <c r="G40" s="12"/>
      <c r="H40" s="12"/>
      <c r="I40" s="13"/>
      <c r="J40" s="14"/>
      <c r="K40" s="20"/>
      <c r="L40" s="21"/>
      <c r="M40" s="21"/>
      <c r="N40" s="22"/>
      <c r="O40" s="6">
        <f t="shared" si="0"/>
        <v>0</v>
      </c>
      <c r="P40" s="3" t="str">
        <f t="shared" si="1"/>
        <v/>
      </c>
    </row>
    <row r="41" spans="2:16">
      <c r="B41" s="45" t="s">
        <v>54</v>
      </c>
      <c r="C41" s="37" t="str" cm="1">
        <f t="array" ref="C41">IFERROR(IF(OR(L41="Lead",K41="Lead"),INDEX(LeadTiers,MATCH(1,(SMP!$H$4=LeadPWS)*(SMP!M41=LeadStructType),0)),IF(K41="Copper",INDEX(CopperTiers,MATCH(1,($H$4=CopperPWStype)*(SMP!J41=CopperAge)*(SMP!M41=CopperStructureType),0)),INDEX(MasterTiers,MATCH(1,($H$4=MasterPWStype)*(J41=MasterAge)*(K41=MasterInterior)*(L41=MasterService)*(M41=MasterStructType),0)))),"")</f>
        <v/>
      </c>
      <c r="D41" s="15"/>
      <c r="E41" s="15"/>
      <c r="F41" s="15"/>
      <c r="G41" s="15"/>
      <c r="H41" s="15"/>
      <c r="I41" s="16"/>
      <c r="J41" s="14"/>
      <c r="K41" s="17"/>
      <c r="L41" s="18"/>
      <c r="M41" s="18"/>
      <c r="N41" s="19"/>
      <c r="O41" s="6">
        <f t="shared" si="0"/>
        <v>0</v>
      </c>
      <c r="P41" s="3" t="str">
        <f t="shared" si="1"/>
        <v/>
      </c>
    </row>
    <row r="42" spans="2:16">
      <c r="B42" s="44" t="s">
        <v>55</v>
      </c>
      <c r="C42" s="37" t="str" cm="1">
        <f t="array" ref="C42">IFERROR(IF(OR(L42="Lead",K42="Lead"),INDEX(LeadTiers,MATCH(1,(SMP!$H$4=LeadPWS)*(SMP!M42=LeadStructType),0)),IF(K42="Copper",INDEX(CopperTiers,MATCH(1,($H$4=CopperPWStype)*(SMP!J42=CopperAge)*(SMP!M42=CopperStructureType),0)),INDEX(MasterTiers,MATCH(1,($H$4=MasterPWStype)*(J42=MasterAge)*(K42=MasterInterior)*(L42=MasterService)*(M42=MasterStructType),0)))),"")</f>
        <v/>
      </c>
      <c r="D42" s="12"/>
      <c r="E42" s="12"/>
      <c r="F42" s="12"/>
      <c r="G42" s="12"/>
      <c r="H42" s="12"/>
      <c r="I42" s="13"/>
      <c r="J42" s="14"/>
      <c r="K42" s="20"/>
      <c r="L42" s="21"/>
      <c r="M42" s="21"/>
      <c r="N42" s="22"/>
      <c r="O42" s="6">
        <f t="shared" si="0"/>
        <v>0</v>
      </c>
      <c r="P42" s="3" t="str">
        <f t="shared" si="1"/>
        <v/>
      </c>
    </row>
    <row r="43" spans="2:16">
      <c r="B43" s="45" t="s">
        <v>56</v>
      </c>
      <c r="C43" s="37" t="str" cm="1">
        <f t="array" ref="C43">IFERROR(IF(OR(L43="Lead",K43="Lead"),INDEX(LeadTiers,MATCH(1,(SMP!$H$4=LeadPWS)*(SMP!M43=LeadStructType),0)),IF(K43="Copper",INDEX(CopperTiers,MATCH(1,($H$4=CopperPWStype)*(SMP!J43=CopperAge)*(SMP!M43=CopperStructureType),0)),INDEX(MasterTiers,MATCH(1,($H$4=MasterPWStype)*(J43=MasterAge)*(K43=MasterInterior)*(L43=MasterService)*(M43=MasterStructType),0)))),"")</f>
        <v/>
      </c>
      <c r="D43" s="15"/>
      <c r="E43" s="15"/>
      <c r="F43" s="15"/>
      <c r="G43" s="15"/>
      <c r="H43" s="15"/>
      <c r="I43" s="16"/>
      <c r="J43" s="14"/>
      <c r="K43" s="17"/>
      <c r="L43" s="18"/>
      <c r="M43" s="18"/>
      <c r="N43" s="19"/>
      <c r="O43" s="6">
        <f t="shared" si="0"/>
        <v>0</v>
      </c>
      <c r="P43" s="3" t="str">
        <f t="shared" si="1"/>
        <v/>
      </c>
    </row>
    <row r="44" spans="2:16">
      <c r="B44" s="44" t="s">
        <v>57</v>
      </c>
      <c r="C44" s="37" t="str" cm="1">
        <f t="array" ref="C44">IFERROR(IF(OR(L44="Lead",K44="Lead"),INDEX(LeadTiers,MATCH(1,(SMP!$H$4=LeadPWS)*(SMP!M44=LeadStructType),0)),IF(K44="Copper",INDEX(CopperTiers,MATCH(1,($H$4=CopperPWStype)*(SMP!J44=CopperAge)*(SMP!M44=CopperStructureType),0)),INDEX(MasterTiers,MATCH(1,($H$4=MasterPWStype)*(J44=MasterAge)*(K44=MasterInterior)*(L44=MasterService)*(M44=MasterStructType),0)))),"")</f>
        <v/>
      </c>
      <c r="D44" s="12"/>
      <c r="E44" s="12"/>
      <c r="F44" s="12"/>
      <c r="G44" s="12"/>
      <c r="H44" s="12"/>
      <c r="I44" s="13"/>
      <c r="J44" s="14"/>
      <c r="K44" s="20"/>
      <c r="L44" s="21"/>
      <c r="M44" s="21"/>
      <c r="N44" s="22"/>
      <c r="O44" s="6">
        <f t="shared" si="0"/>
        <v>0</v>
      </c>
      <c r="P44" s="3" t="str">
        <f t="shared" si="1"/>
        <v/>
      </c>
    </row>
    <row r="45" spans="2:16">
      <c r="B45" s="45" t="s">
        <v>58</v>
      </c>
      <c r="C45" s="37" t="str" cm="1">
        <f t="array" ref="C45">IFERROR(IF(OR(L45="Lead",K45="Lead"),INDEX(LeadTiers,MATCH(1,(SMP!$H$4=LeadPWS)*(SMP!M45=LeadStructType),0)),IF(K45="Copper",INDEX(CopperTiers,MATCH(1,($H$4=CopperPWStype)*(SMP!J45=CopperAge)*(SMP!M45=CopperStructureType),0)),INDEX(MasterTiers,MATCH(1,($H$4=MasterPWStype)*(J45=MasterAge)*(K45=MasterInterior)*(L45=MasterService)*(M45=MasterStructType),0)))),"")</f>
        <v/>
      </c>
      <c r="D45" s="15"/>
      <c r="E45" s="15"/>
      <c r="F45" s="15"/>
      <c r="G45" s="15"/>
      <c r="H45" s="15"/>
      <c r="I45" s="16"/>
      <c r="J45" s="14"/>
      <c r="K45" s="17"/>
      <c r="L45" s="18"/>
      <c r="M45" s="18"/>
      <c r="N45" s="19"/>
      <c r="O45" s="6">
        <f t="shared" si="0"/>
        <v>0</v>
      </c>
      <c r="P45" s="3" t="str">
        <f t="shared" si="1"/>
        <v/>
      </c>
    </row>
    <row r="46" spans="2:16">
      <c r="B46" s="44" t="s">
        <v>59</v>
      </c>
      <c r="C46" s="37" t="str" cm="1">
        <f t="array" ref="C46">IFERROR(IF(OR(L46="Lead",K46="Lead"),INDEX(LeadTiers,MATCH(1,(SMP!$H$4=LeadPWS)*(SMP!M46=LeadStructType),0)),IF(K46="Copper",INDEX(CopperTiers,MATCH(1,($H$4=CopperPWStype)*(SMP!J46=CopperAge)*(SMP!M46=CopperStructureType),0)),INDEX(MasterTiers,MATCH(1,($H$4=MasterPWStype)*(J46=MasterAge)*(K46=MasterInterior)*(L46=MasterService)*(M46=MasterStructType),0)))),"")</f>
        <v/>
      </c>
      <c r="D46" s="12"/>
      <c r="E46" s="12"/>
      <c r="F46" s="12"/>
      <c r="G46" s="12"/>
      <c r="H46" s="12"/>
      <c r="I46" s="13"/>
      <c r="J46" s="14"/>
      <c r="K46" s="20"/>
      <c r="L46" s="21"/>
      <c r="M46" s="21"/>
      <c r="N46" s="22"/>
      <c r="O46" s="6">
        <f t="shared" si="0"/>
        <v>0</v>
      </c>
      <c r="P46" s="3" t="str">
        <f t="shared" si="1"/>
        <v/>
      </c>
    </row>
    <row r="47" spans="2:16">
      <c r="B47" s="45" t="s">
        <v>60</v>
      </c>
      <c r="C47" s="37" t="str" cm="1">
        <f t="array" ref="C47">IFERROR(IF(OR(L47="Lead",K47="Lead"),INDEX(LeadTiers,MATCH(1,(SMP!$H$4=LeadPWS)*(SMP!M47=LeadStructType),0)),IF(K47="Copper",INDEX(CopperTiers,MATCH(1,($H$4=CopperPWStype)*(SMP!J47=CopperAge)*(SMP!M47=CopperStructureType),0)),INDEX(MasterTiers,MATCH(1,($H$4=MasterPWStype)*(J47=MasterAge)*(K47=MasterInterior)*(L47=MasterService)*(M47=MasterStructType),0)))),"")</f>
        <v/>
      </c>
      <c r="D47" s="15"/>
      <c r="E47" s="15"/>
      <c r="F47" s="15"/>
      <c r="G47" s="15"/>
      <c r="H47" s="15"/>
      <c r="I47" s="16"/>
      <c r="J47" s="14"/>
      <c r="K47" s="17"/>
      <c r="L47" s="18"/>
      <c r="M47" s="18"/>
      <c r="N47" s="19"/>
      <c r="O47" s="6">
        <f t="shared" si="0"/>
        <v>0</v>
      </c>
      <c r="P47" s="3" t="str">
        <f t="shared" si="1"/>
        <v/>
      </c>
    </row>
    <row r="48" spans="2:16">
      <c r="B48" s="44" t="s">
        <v>61</v>
      </c>
      <c r="C48" s="37" t="str" cm="1">
        <f t="array" ref="C48">IFERROR(IF(OR(L48="Lead",K48="Lead"),INDEX(LeadTiers,MATCH(1,(SMP!$H$4=LeadPWS)*(SMP!M48=LeadStructType),0)),IF(K48="Copper",INDEX(CopperTiers,MATCH(1,($H$4=CopperPWStype)*(SMP!J48=CopperAge)*(SMP!M48=CopperStructureType),0)),INDEX(MasterTiers,MATCH(1,($H$4=MasterPWStype)*(J48=MasterAge)*(K48=MasterInterior)*(L48=MasterService)*(M48=MasterStructType),0)))),"")</f>
        <v/>
      </c>
      <c r="D48" s="12"/>
      <c r="E48" s="12"/>
      <c r="F48" s="12"/>
      <c r="G48" s="12"/>
      <c r="H48" s="12"/>
      <c r="I48" s="13"/>
      <c r="J48" s="14"/>
      <c r="K48" s="20"/>
      <c r="L48" s="21"/>
      <c r="M48" s="21"/>
      <c r="N48" s="22"/>
      <c r="O48" s="6">
        <f t="shared" si="0"/>
        <v>0</v>
      </c>
      <c r="P48" s="3" t="str">
        <f t="shared" si="1"/>
        <v/>
      </c>
    </row>
    <row r="49" spans="2:16">
      <c r="B49" s="45" t="s">
        <v>62</v>
      </c>
      <c r="C49" s="37" t="str" cm="1">
        <f t="array" ref="C49">IFERROR(IF(OR(L49="Lead",K49="Lead"),INDEX(LeadTiers,MATCH(1,(SMP!$H$4=LeadPWS)*(SMP!M49=LeadStructType),0)),IF(K49="Copper",INDEX(CopperTiers,MATCH(1,($H$4=CopperPWStype)*(SMP!J49=CopperAge)*(SMP!M49=CopperStructureType),0)),INDEX(MasterTiers,MATCH(1,($H$4=MasterPWStype)*(J49=MasterAge)*(K49=MasterInterior)*(L49=MasterService)*(M49=MasterStructType),0)))),"")</f>
        <v/>
      </c>
      <c r="D49" s="15"/>
      <c r="E49" s="15"/>
      <c r="F49" s="15"/>
      <c r="G49" s="15"/>
      <c r="H49" s="15"/>
      <c r="I49" s="16"/>
      <c r="J49" s="14"/>
      <c r="K49" s="17"/>
      <c r="L49" s="18"/>
      <c r="M49" s="18"/>
      <c r="N49" s="19"/>
      <c r="O49" s="6">
        <f t="shared" si="0"/>
        <v>0</v>
      </c>
      <c r="P49" s="3" t="str">
        <f t="shared" si="1"/>
        <v/>
      </c>
    </row>
    <row r="50" spans="2:16">
      <c r="B50" s="44" t="s">
        <v>63</v>
      </c>
      <c r="C50" s="37" t="str" cm="1">
        <f t="array" ref="C50">IFERROR(IF(OR(L50="Lead",K50="Lead"),INDEX(LeadTiers,MATCH(1,(SMP!$H$4=LeadPWS)*(SMP!M50=LeadStructType),0)),IF(K50="Copper",INDEX(CopperTiers,MATCH(1,($H$4=CopperPWStype)*(SMP!J50=CopperAge)*(SMP!M50=CopperStructureType),0)),INDEX(MasterTiers,MATCH(1,($H$4=MasterPWStype)*(J50=MasterAge)*(K50=MasterInterior)*(L50=MasterService)*(M50=MasterStructType),0)))),"")</f>
        <v/>
      </c>
      <c r="D50" s="12"/>
      <c r="E50" s="12"/>
      <c r="F50" s="12"/>
      <c r="G50" s="12"/>
      <c r="H50" s="12"/>
      <c r="I50" s="13"/>
      <c r="J50" s="14"/>
      <c r="K50" s="20"/>
      <c r="L50" s="21"/>
      <c r="M50" s="21"/>
      <c r="N50" s="22"/>
      <c r="O50" s="6">
        <f t="shared" si="0"/>
        <v>0</v>
      </c>
      <c r="P50" s="3" t="str">
        <f t="shared" si="1"/>
        <v/>
      </c>
    </row>
    <row r="51" spans="2:16">
      <c r="B51" s="45" t="s">
        <v>64</v>
      </c>
      <c r="C51" s="37" t="str" cm="1">
        <f t="array" ref="C51">IFERROR(IF(OR(L51="Lead",K51="Lead"),INDEX(LeadTiers,MATCH(1,(SMP!$H$4=LeadPWS)*(SMP!M51=LeadStructType),0)),IF(K51="Copper",INDEX(CopperTiers,MATCH(1,($H$4=CopperPWStype)*(SMP!J51=CopperAge)*(SMP!M51=CopperStructureType),0)),INDEX(MasterTiers,MATCH(1,($H$4=MasterPWStype)*(J51=MasterAge)*(K51=MasterInterior)*(L51=MasterService)*(M51=MasterStructType),0)))),"")</f>
        <v/>
      </c>
      <c r="D51" s="15"/>
      <c r="E51" s="15"/>
      <c r="F51" s="15"/>
      <c r="G51" s="15"/>
      <c r="H51" s="15"/>
      <c r="I51" s="16"/>
      <c r="J51" s="14"/>
      <c r="K51" s="17"/>
      <c r="L51" s="18"/>
      <c r="M51" s="18"/>
      <c r="N51" s="19"/>
      <c r="O51" s="6">
        <f t="shared" si="0"/>
        <v>0</v>
      </c>
      <c r="P51" s="3" t="str">
        <f t="shared" si="1"/>
        <v/>
      </c>
    </row>
    <row r="52" spans="2:16">
      <c r="B52" s="44" t="s">
        <v>65</v>
      </c>
      <c r="C52" s="37" t="str" cm="1">
        <f t="array" ref="C52">IFERROR(IF(OR(L52="Lead",K52="Lead"),INDEX(LeadTiers,MATCH(1,(SMP!$H$4=LeadPWS)*(SMP!M52=LeadStructType),0)),IF(K52="Copper",INDEX(CopperTiers,MATCH(1,($H$4=CopperPWStype)*(SMP!J52=CopperAge)*(SMP!M52=CopperStructureType),0)),INDEX(MasterTiers,MATCH(1,($H$4=MasterPWStype)*(J52=MasterAge)*(K52=MasterInterior)*(L52=MasterService)*(M52=MasterStructType),0)))),"")</f>
        <v/>
      </c>
      <c r="D52" s="12"/>
      <c r="E52" s="12"/>
      <c r="F52" s="12"/>
      <c r="G52" s="12"/>
      <c r="H52" s="12"/>
      <c r="I52" s="13"/>
      <c r="J52" s="14"/>
      <c r="K52" s="20"/>
      <c r="L52" s="21"/>
      <c r="M52" s="21"/>
      <c r="N52" s="22"/>
      <c r="O52" s="6">
        <f t="shared" si="0"/>
        <v>0</v>
      </c>
      <c r="P52" s="3" t="str">
        <f t="shared" si="1"/>
        <v/>
      </c>
    </row>
    <row r="53" spans="2:16">
      <c r="B53" s="45" t="s">
        <v>66</v>
      </c>
      <c r="C53" s="37" t="str" cm="1">
        <f t="array" ref="C53">IFERROR(IF(OR(L53="Lead",K53="Lead"),INDEX(LeadTiers,MATCH(1,(SMP!$H$4=LeadPWS)*(SMP!M53=LeadStructType),0)),IF(K53="Copper",INDEX(CopperTiers,MATCH(1,($H$4=CopperPWStype)*(SMP!J53=CopperAge)*(SMP!M53=CopperStructureType),0)),INDEX(MasterTiers,MATCH(1,($H$4=MasterPWStype)*(J53=MasterAge)*(K53=MasterInterior)*(L53=MasterService)*(M53=MasterStructType),0)))),"")</f>
        <v/>
      </c>
      <c r="D53" s="15"/>
      <c r="E53" s="15"/>
      <c r="F53" s="15"/>
      <c r="G53" s="15"/>
      <c r="H53" s="15"/>
      <c r="I53" s="16"/>
      <c r="J53" s="14"/>
      <c r="K53" s="17"/>
      <c r="L53" s="18"/>
      <c r="M53" s="18"/>
      <c r="N53" s="19"/>
      <c r="O53" s="6">
        <f t="shared" si="0"/>
        <v>0</v>
      </c>
      <c r="P53" s="3" t="str">
        <f t="shared" si="1"/>
        <v/>
      </c>
    </row>
    <row r="54" spans="2:16">
      <c r="B54" s="44" t="s">
        <v>67</v>
      </c>
      <c r="C54" s="37" t="str" cm="1">
        <f t="array" ref="C54">IFERROR(IF(OR(L54="Lead",K54="Lead"),INDEX(LeadTiers,MATCH(1,(SMP!$H$4=LeadPWS)*(SMP!M54=LeadStructType),0)),IF(K54="Copper",INDEX(CopperTiers,MATCH(1,($H$4=CopperPWStype)*(SMP!J54=CopperAge)*(SMP!M54=CopperStructureType),0)),INDEX(MasterTiers,MATCH(1,($H$4=MasterPWStype)*(J54=MasterAge)*(K54=MasterInterior)*(L54=MasterService)*(M54=MasterStructType),0)))),"")</f>
        <v/>
      </c>
      <c r="D54" s="12"/>
      <c r="E54" s="12"/>
      <c r="F54" s="12"/>
      <c r="G54" s="12"/>
      <c r="H54" s="12"/>
      <c r="I54" s="13"/>
      <c r="J54" s="14"/>
      <c r="K54" s="20"/>
      <c r="L54" s="21"/>
      <c r="M54" s="21"/>
      <c r="N54" s="22"/>
      <c r="O54" s="6">
        <f t="shared" si="0"/>
        <v>0</v>
      </c>
      <c r="P54" s="3" t="str">
        <f t="shared" si="1"/>
        <v/>
      </c>
    </row>
    <row r="55" spans="2:16">
      <c r="B55" s="45" t="s">
        <v>68</v>
      </c>
      <c r="C55" s="37" t="str" cm="1">
        <f t="array" ref="C55">IFERROR(IF(OR(L55="Lead",K55="Lead"),INDEX(LeadTiers,MATCH(1,(SMP!$H$4=LeadPWS)*(SMP!M55=LeadStructType),0)),IF(K55="Copper",INDEX(CopperTiers,MATCH(1,($H$4=CopperPWStype)*(SMP!J55=CopperAge)*(SMP!M55=CopperStructureType),0)),INDEX(MasterTiers,MATCH(1,($H$4=MasterPWStype)*(J55=MasterAge)*(K55=MasterInterior)*(L55=MasterService)*(M55=MasterStructType),0)))),"")</f>
        <v/>
      </c>
      <c r="D55" s="15"/>
      <c r="E55" s="15"/>
      <c r="F55" s="15"/>
      <c r="G55" s="15"/>
      <c r="H55" s="15"/>
      <c r="I55" s="16"/>
      <c r="J55" s="14"/>
      <c r="K55" s="17"/>
      <c r="L55" s="18"/>
      <c r="M55" s="18"/>
      <c r="N55" s="19"/>
      <c r="O55" s="6">
        <f t="shared" si="0"/>
        <v>0</v>
      </c>
      <c r="P55" s="3" t="str">
        <f t="shared" si="1"/>
        <v/>
      </c>
    </row>
    <row r="56" spans="2:16">
      <c r="B56" s="44" t="s">
        <v>69</v>
      </c>
      <c r="C56" s="37" t="str" cm="1">
        <f t="array" ref="C56">IFERROR(IF(OR(L56="Lead",K56="Lead"),INDEX(LeadTiers,MATCH(1,(SMP!$H$4=LeadPWS)*(SMP!M56=LeadStructType),0)),IF(K56="Copper",INDEX(CopperTiers,MATCH(1,($H$4=CopperPWStype)*(SMP!J56=CopperAge)*(SMP!M56=CopperStructureType),0)),INDEX(MasterTiers,MATCH(1,($H$4=MasterPWStype)*(J56=MasterAge)*(K56=MasterInterior)*(L56=MasterService)*(M56=MasterStructType),0)))),"")</f>
        <v/>
      </c>
      <c r="D56" s="12"/>
      <c r="E56" s="12"/>
      <c r="F56" s="12"/>
      <c r="G56" s="12"/>
      <c r="H56" s="12"/>
      <c r="I56" s="13"/>
      <c r="J56" s="14"/>
      <c r="K56" s="20"/>
      <c r="L56" s="21"/>
      <c r="M56" s="21"/>
      <c r="N56" s="22"/>
      <c r="O56" s="6">
        <f t="shared" si="0"/>
        <v>0</v>
      </c>
      <c r="P56" s="3" t="str">
        <f t="shared" si="1"/>
        <v/>
      </c>
    </row>
    <row r="57" spans="2:16">
      <c r="B57" s="45" t="s">
        <v>70</v>
      </c>
      <c r="C57" s="37" t="str" cm="1">
        <f t="array" ref="C57">IFERROR(IF(OR(L57="Lead",K57="Lead"),INDEX(LeadTiers,MATCH(1,(SMP!$H$4=LeadPWS)*(SMP!M57=LeadStructType),0)),IF(K57="Copper",INDEX(CopperTiers,MATCH(1,($H$4=CopperPWStype)*(SMP!J57=CopperAge)*(SMP!M57=CopperStructureType),0)),INDEX(MasterTiers,MATCH(1,($H$4=MasterPWStype)*(J57=MasterAge)*(K57=MasterInterior)*(L57=MasterService)*(M57=MasterStructType),0)))),"")</f>
        <v/>
      </c>
      <c r="D57" s="15"/>
      <c r="E57" s="15"/>
      <c r="F57" s="15"/>
      <c r="G57" s="15"/>
      <c r="H57" s="15"/>
      <c r="I57" s="16"/>
      <c r="J57" s="14"/>
      <c r="K57" s="17"/>
      <c r="L57" s="18"/>
      <c r="M57" s="18"/>
      <c r="N57" s="19"/>
      <c r="O57" s="6">
        <f t="shared" si="0"/>
        <v>0</v>
      </c>
      <c r="P57" s="3" t="str">
        <f t="shared" si="1"/>
        <v/>
      </c>
    </row>
    <row r="58" spans="2:16">
      <c r="B58" s="44" t="s">
        <v>71</v>
      </c>
      <c r="C58" s="37" t="str" cm="1">
        <f t="array" ref="C58">IFERROR(IF(OR(L58="Lead",K58="Lead"),INDEX(LeadTiers,MATCH(1,(SMP!$H$4=LeadPWS)*(SMP!M58=LeadStructType),0)),IF(K58="Copper",INDEX(CopperTiers,MATCH(1,($H$4=CopperPWStype)*(SMP!J58=CopperAge)*(SMP!M58=CopperStructureType),0)),INDEX(MasterTiers,MATCH(1,($H$4=MasterPWStype)*(J58=MasterAge)*(K58=MasterInterior)*(L58=MasterService)*(M58=MasterStructType),0)))),"")</f>
        <v/>
      </c>
      <c r="D58" s="12"/>
      <c r="E58" s="12"/>
      <c r="F58" s="12"/>
      <c r="G58" s="12"/>
      <c r="H58" s="12"/>
      <c r="I58" s="13"/>
      <c r="J58" s="14"/>
      <c r="K58" s="20"/>
      <c r="L58" s="21"/>
      <c r="M58" s="21"/>
      <c r="N58" s="22"/>
      <c r="O58" s="6">
        <f t="shared" si="0"/>
        <v>0</v>
      </c>
      <c r="P58" s="3" t="str">
        <f t="shared" si="1"/>
        <v/>
      </c>
    </row>
    <row r="59" spans="2:16">
      <c r="B59" s="45" t="s">
        <v>72</v>
      </c>
      <c r="C59" s="37" t="str" cm="1">
        <f t="array" ref="C59">IFERROR(IF(OR(L59="Lead",K59="Lead"),INDEX(LeadTiers,MATCH(1,(SMP!$H$4=LeadPWS)*(SMP!M59=LeadStructType),0)),IF(K59="Copper",INDEX(CopperTiers,MATCH(1,($H$4=CopperPWStype)*(SMP!J59=CopperAge)*(SMP!M59=CopperStructureType),0)),INDEX(MasterTiers,MATCH(1,($H$4=MasterPWStype)*(J59=MasterAge)*(K59=MasterInterior)*(L59=MasterService)*(M59=MasterStructType),0)))),"")</f>
        <v/>
      </c>
      <c r="D59" s="15"/>
      <c r="E59" s="15"/>
      <c r="F59" s="15"/>
      <c r="G59" s="15"/>
      <c r="H59" s="15"/>
      <c r="I59" s="16"/>
      <c r="J59" s="14"/>
      <c r="K59" s="17"/>
      <c r="L59" s="18"/>
      <c r="M59" s="18"/>
      <c r="N59" s="19"/>
      <c r="O59" s="6">
        <f t="shared" si="0"/>
        <v>0</v>
      </c>
      <c r="P59" s="3" t="str">
        <f t="shared" si="1"/>
        <v/>
      </c>
    </row>
    <row r="60" spans="2:16">
      <c r="B60" s="44" t="s">
        <v>73</v>
      </c>
      <c r="C60" s="37" t="str" cm="1">
        <f t="array" ref="C60">IFERROR(IF(OR(L60="Lead",K60="Lead"),INDEX(LeadTiers,MATCH(1,(SMP!$H$4=LeadPWS)*(SMP!M60=LeadStructType),0)),IF(K60="Copper",INDEX(CopperTiers,MATCH(1,($H$4=CopperPWStype)*(SMP!J60=CopperAge)*(SMP!M60=CopperStructureType),0)),INDEX(MasterTiers,MATCH(1,($H$4=MasterPWStype)*(J60=MasterAge)*(K60=MasterInterior)*(L60=MasterService)*(M60=MasterStructType),0)))),"")</f>
        <v/>
      </c>
      <c r="D60" s="12"/>
      <c r="E60" s="12"/>
      <c r="F60" s="12"/>
      <c r="G60" s="12"/>
      <c r="H60" s="12"/>
      <c r="I60" s="13"/>
      <c r="J60" s="14"/>
      <c r="K60" s="20"/>
      <c r="L60" s="21"/>
      <c r="M60" s="21"/>
      <c r="N60" s="22"/>
      <c r="O60" s="6">
        <f t="shared" si="0"/>
        <v>0</v>
      </c>
      <c r="P60" s="3" t="str">
        <f t="shared" si="1"/>
        <v/>
      </c>
    </row>
    <row r="61" spans="2:16">
      <c r="B61" s="45" t="s">
        <v>74</v>
      </c>
      <c r="C61" s="37" t="str" cm="1">
        <f t="array" ref="C61">IFERROR(IF(OR(L61="Lead",K61="Lead"),INDEX(LeadTiers,MATCH(1,(SMP!$H$4=LeadPWS)*(SMP!M61=LeadStructType),0)),IF(K61="Copper",INDEX(CopperTiers,MATCH(1,($H$4=CopperPWStype)*(SMP!J61=CopperAge)*(SMP!M61=CopperStructureType),0)),INDEX(MasterTiers,MATCH(1,($H$4=MasterPWStype)*(J61=MasterAge)*(K61=MasterInterior)*(L61=MasterService)*(M61=MasterStructType),0)))),"")</f>
        <v/>
      </c>
      <c r="D61" s="15"/>
      <c r="E61" s="15"/>
      <c r="F61" s="15"/>
      <c r="G61" s="15"/>
      <c r="H61" s="15"/>
      <c r="I61" s="16"/>
      <c r="J61" s="14"/>
      <c r="K61" s="17"/>
      <c r="L61" s="18"/>
      <c r="M61" s="18"/>
      <c r="N61" s="19"/>
      <c r="O61" s="6">
        <f t="shared" si="0"/>
        <v>0</v>
      </c>
      <c r="P61" s="3" t="str">
        <f t="shared" si="1"/>
        <v/>
      </c>
    </row>
    <row r="62" spans="2:16">
      <c r="B62" s="44" t="s">
        <v>75</v>
      </c>
      <c r="C62" s="37" t="str" cm="1">
        <f t="array" ref="C62">IFERROR(IF(OR(L62="Lead",K62="Lead"),INDEX(LeadTiers,MATCH(1,(SMP!$H$4=LeadPWS)*(SMP!M62=LeadStructType),0)),IF(K62="Copper",INDEX(CopperTiers,MATCH(1,($H$4=CopperPWStype)*(SMP!J62=CopperAge)*(SMP!M62=CopperStructureType),0)),INDEX(MasterTiers,MATCH(1,($H$4=MasterPWStype)*(J62=MasterAge)*(K62=MasterInterior)*(L62=MasterService)*(M62=MasterStructType),0)))),"")</f>
        <v/>
      </c>
      <c r="D62" s="12"/>
      <c r="E62" s="12"/>
      <c r="F62" s="12"/>
      <c r="G62" s="12"/>
      <c r="H62" s="12"/>
      <c r="I62" s="13"/>
      <c r="J62" s="14"/>
      <c r="K62" s="20"/>
      <c r="L62" s="21"/>
      <c r="M62" s="21"/>
      <c r="N62" s="22"/>
      <c r="O62" s="6">
        <f t="shared" si="0"/>
        <v>0</v>
      </c>
      <c r="P62" s="3" t="str">
        <f t="shared" si="1"/>
        <v/>
      </c>
    </row>
    <row r="63" spans="2:16">
      <c r="B63" s="45" t="s">
        <v>76</v>
      </c>
      <c r="C63" s="37" t="str" cm="1">
        <f t="array" ref="C63">IFERROR(IF(OR(L63="Lead",K63="Lead"),INDEX(LeadTiers,MATCH(1,(SMP!$H$4=LeadPWS)*(SMP!M63=LeadStructType),0)),IF(K63="Copper",INDEX(CopperTiers,MATCH(1,($H$4=CopperPWStype)*(SMP!J63=CopperAge)*(SMP!M63=CopperStructureType),0)),INDEX(MasterTiers,MATCH(1,($H$4=MasterPWStype)*(J63=MasterAge)*(K63=MasterInterior)*(L63=MasterService)*(M63=MasterStructType),0)))),"")</f>
        <v/>
      </c>
      <c r="D63" s="15"/>
      <c r="E63" s="15"/>
      <c r="F63" s="15"/>
      <c r="G63" s="15"/>
      <c r="H63" s="15"/>
      <c r="I63" s="16"/>
      <c r="J63" s="14"/>
      <c r="K63" s="17"/>
      <c r="L63" s="18"/>
      <c r="M63" s="18"/>
      <c r="N63" s="19"/>
      <c r="O63" s="6">
        <f t="shared" si="0"/>
        <v>0</v>
      </c>
      <c r="P63" s="3" t="str">
        <f t="shared" si="1"/>
        <v/>
      </c>
    </row>
    <row r="64" spans="2:16">
      <c r="B64" s="44" t="s">
        <v>77</v>
      </c>
      <c r="C64" s="37" t="str" cm="1">
        <f t="array" ref="C64">IFERROR(IF(OR(L64="Lead",K64="Lead"),INDEX(LeadTiers,MATCH(1,(SMP!$H$4=LeadPWS)*(SMP!M64=LeadStructType),0)),IF(K64="Copper",INDEX(CopperTiers,MATCH(1,($H$4=CopperPWStype)*(SMP!J64=CopperAge)*(SMP!M64=CopperStructureType),0)),INDEX(MasterTiers,MATCH(1,($H$4=MasterPWStype)*(J64=MasterAge)*(K64=MasterInterior)*(L64=MasterService)*(M64=MasterStructType),0)))),"")</f>
        <v/>
      </c>
      <c r="D64" s="12"/>
      <c r="E64" s="12"/>
      <c r="F64" s="12"/>
      <c r="G64" s="12"/>
      <c r="H64" s="12"/>
      <c r="I64" s="13"/>
      <c r="J64" s="14"/>
      <c r="K64" s="20"/>
      <c r="L64" s="21"/>
      <c r="M64" s="21"/>
      <c r="N64" s="22"/>
      <c r="O64" s="6">
        <f t="shared" si="0"/>
        <v>0</v>
      </c>
      <c r="P64" s="3" t="str">
        <f t="shared" si="1"/>
        <v/>
      </c>
    </row>
    <row r="65" spans="2:16">
      <c r="B65" s="45" t="s">
        <v>78</v>
      </c>
      <c r="C65" s="37" t="str" cm="1">
        <f t="array" ref="C65">IFERROR(IF(OR(L65="Lead",K65="Lead"),INDEX(LeadTiers,MATCH(1,(SMP!$H$4=LeadPWS)*(SMP!M65=LeadStructType),0)),IF(K65="Copper",INDEX(CopperTiers,MATCH(1,($H$4=CopperPWStype)*(SMP!J65=CopperAge)*(SMP!M65=CopperStructureType),0)),INDEX(MasterTiers,MATCH(1,($H$4=MasterPWStype)*(J65=MasterAge)*(K65=MasterInterior)*(L65=MasterService)*(M65=MasterStructType),0)))),"")</f>
        <v/>
      </c>
      <c r="D65" s="15"/>
      <c r="E65" s="15"/>
      <c r="F65" s="15"/>
      <c r="G65" s="15"/>
      <c r="H65" s="15"/>
      <c r="I65" s="16"/>
      <c r="J65" s="14"/>
      <c r="K65" s="17"/>
      <c r="L65" s="18"/>
      <c r="M65" s="18"/>
      <c r="N65" s="19"/>
      <c r="O65" s="6">
        <f t="shared" si="0"/>
        <v>0</v>
      </c>
      <c r="P65" s="3" t="str">
        <f t="shared" si="1"/>
        <v/>
      </c>
    </row>
    <row r="66" spans="2:16">
      <c r="B66" s="44" t="s">
        <v>79</v>
      </c>
      <c r="C66" s="37" t="str" cm="1">
        <f t="array" ref="C66">IFERROR(IF(OR(L66="Lead",K66="Lead"),INDEX(LeadTiers,MATCH(1,(SMP!$H$4=LeadPWS)*(SMP!M66=LeadStructType),0)),IF(K66="Copper",INDEX(CopperTiers,MATCH(1,($H$4=CopperPWStype)*(SMP!J66=CopperAge)*(SMP!M66=CopperStructureType),0)),INDEX(MasterTiers,MATCH(1,($H$4=MasterPWStype)*(J66=MasterAge)*(K66=MasterInterior)*(L66=MasterService)*(M66=MasterStructType),0)))),"")</f>
        <v/>
      </c>
      <c r="D66" s="12"/>
      <c r="E66" s="12"/>
      <c r="F66" s="12"/>
      <c r="G66" s="12"/>
      <c r="H66" s="12"/>
      <c r="I66" s="13"/>
      <c r="J66" s="14"/>
      <c r="K66" s="20"/>
      <c r="L66" s="21"/>
      <c r="M66" s="21"/>
      <c r="N66" s="22"/>
      <c r="O66" s="6">
        <f t="shared" si="0"/>
        <v>0</v>
      </c>
      <c r="P66" s="3" t="str">
        <f t="shared" si="1"/>
        <v/>
      </c>
    </row>
    <row r="67" spans="2:16">
      <c r="B67" s="45" t="s">
        <v>80</v>
      </c>
      <c r="C67" s="37" t="str" cm="1">
        <f t="array" ref="C67">IFERROR(IF(OR(L67="Lead",K67="Lead"),INDEX(LeadTiers,MATCH(1,(SMP!$H$4=LeadPWS)*(SMP!M67=LeadStructType),0)),IF(K67="Copper",INDEX(CopperTiers,MATCH(1,($H$4=CopperPWStype)*(SMP!J67=CopperAge)*(SMP!M67=CopperStructureType),0)),INDEX(MasterTiers,MATCH(1,($H$4=MasterPWStype)*(J67=MasterAge)*(K67=MasterInterior)*(L67=MasterService)*(M67=MasterStructType),0)))),"")</f>
        <v/>
      </c>
      <c r="D67" s="15"/>
      <c r="E67" s="15"/>
      <c r="F67" s="15"/>
      <c r="G67" s="15"/>
      <c r="H67" s="15"/>
      <c r="I67" s="16"/>
      <c r="J67" s="14"/>
      <c r="K67" s="17"/>
      <c r="L67" s="18"/>
      <c r="M67" s="18"/>
      <c r="N67" s="19"/>
      <c r="O67" s="6">
        <f t="shared" si="0"/>
        <v>0</v>
      </c>
      <c r="P67" s="3" t="str">
        <f t="shared" si="1"/>
        <v/>
      </c>
    </row>
    <row r="68" spans="2:16">
      <c r="B68" s="44" t="s">
        <v>81</v>
      </c>
      <c r="C68" s="37" t="str" cm="1">
        <f t="array" ref="C68">IFERROR(IF(OR(L68="Lead",K68="Lead"),INDEX(LeadTiers,MATCH(1,(SMP!$H$4=LeadPWS)*(SMP!M68=LeadStructType),0)),IF(K68="Copper",INDEX(CopperTiers,MATCH(1,($H$4=CopperPWStype)*(SMP!J68=CopperAge)*(SMP!M68=CopperStructureType),0)),INDEX(MasterTiers,MATCH(1,($H$4=MasterPWStype)*(J68=MasterAge)*(K68=MasterInterior)*(L68=MasterService)*(M68=MasterStructType),0)))),"")</f>
        <v/>
      </c>
      <c r="D68" s="12"/>
      <c r="E68" s="12"/>
      <c r="F68" s="12"/>
      <c r="G68" s="12"/>
      <c r="H68" s="12"/>
      <c r="I68" s="13"/>
      <c r="J68" s="14"/>
      <c r="K68" s="20"/>
      <c r="L68" s="21"/>
      <c r="M68" s="21"/>
      <c r="N68" s="22"/>
      <c r="O68" s="6">
        <f t="shared" si="0"/>
        <v>0</v>
      </c>
      <c r="P68" s="3" t="str">
        <f t="shared" si="1"/>
        <v/>
      </c>
    </row>
    <row r="69" spans="2:16">
      <c r="B69" s="45" t="s">
        <v>82</v>
      </c>
      <c r="C69" s="37" t="str" cm="1">
        <f t="array" ref="C69">IFERROR(IF(OR(L69="Lead",K69="Lead"),INDEX(LeadTiers,MATCH(1,(SMP!$H$4=LeadPWS)*(SMP!M69=LeadStructType),0)),IF(K69="Copper",INDEX(CopperTiers,MATCH(1,($H$4=CopperPWStype)*(SMP!J69=CopperAge)*(SMP!M69=CopperStructureType),0)),INDEX(MasterTiers,MATCH(1,($H$4=MasterPWStype)*(J69=MasterAge)*(K69=MasterInterior)*(L69=MasterService)*(M69=MasterStructType),0)))),"")</f>
        <v/>
      </c>
      <c r="D69" s="15"/>
      <c r="E69" s="15"/>
      <c r="F69" s="15"/>
      <c r="G69" s="15"/>
      <c r="H69" s="15"/>
      <c r="I69" s="16"/>
      <c r="J69" s="14"/>
      <c r="K69" s="17"/>
      <c r="L69" s="18"/>
      <c r="M69" s="18"/>
      <c r="N69" s="19"/>
      <c r="O69" s="6">
        <f t="shared" si="0"/>
        <v>0</v>
      </c>
      <c r="P69" s="3" t="str">
        <f t="shared" si="1"/>
        <v/>
      </c>
    </row>
    <row r="70" spans="2:16">
      <c r="B70" s="44" t="s">
        <v>83</v>
      </c>
      <c r="C70" s="37" t="str" cm="1">
        <f t="array" ref="C70">IFERROR(IF(OR(L70="Lead",K70="Lead"),INDEX(LeadTiers,MATCH(1,(SMP!$H$4=LeadPWS)*(SMP!M70=LeadStructType),0)),IF(K70="Copper",INDEX(CopperTiers,MATCH(1,($H$4=CopperPWStype)*(SMP!J70=CopperAge)*(SMP!M70=CopperStructureType),0)),INDEX(MasterTiers,MATCH(1,($H$4=MasterPWStype)*(J70=MasterAge)*(K70=MasterInterior)*(L70=MasterService)*(M70=MasterStructType),0)))),"")</f>
        <v/>
      </c>
      <c r="D70" s="12"/>
      <c r="E70" s="12"/>
      <c r="F70" s="12"/>
      <c r="G70" s="12"/>
      <c r="H70" s="12"/>
      <c r="I70" s="13"/>
      <c r="J70" s="14"/>
      <c r="K70" s="20"/>
      <c r="L70" s="21"/>
      <c r="M70" s="21"/>
      <c r="N70" s="22"/>
      <c r="O70" s="6">
        <f t="shared" si="0"/>
        <v>0</v>
      </c>
      <c r="P70" s="3" t="str">
        <f t="shared" si="1"/>
        <v/>
      </c>
    </row>
    <row r="71" spans="2:16">
      <c r="B71" s="45" t="s">
        <v>84</v>
      </c>
      <c r="C71" s="37" t="str" cm="1">
        <f t="array" ref="C71">IFERROR(IF(OR(L71="Lead",K71="Lead"),INDEX(LeadTiers,MATCH(1,(SMP!$H$4=LeadPWS)*(SMP!M71=LeadStructType),0)),IF(K71="Copper",INDEX(CopperTiers,MATCH(1,($H$4=CopperPWStype)*(SMP!J71=CopperAge)*(SMP!M71=CopperStructureType),0)),INDEX(MasterTiers,MATCH(1,($H$4=MasterPWStype)*(J71=MasterAge)*(K71=MasterInterior)*(L71=MasterService)*(M71=MasterStructType),0)))),"")</f>
        <v/>
      </c>
      <c r="D71" s="15"/>
      <c r="E71" s="15"/>
      <c r="F71" s="15"/>
      <c r="G71" s="15"/>
      <c r="H71" s="15"/>
      <c r="I71" s="16"/>
      <c r="J71" s="14"/>
      <c r="K71" s="17"/>
      <c r="L71" s="18"/>
      <c r="M71" s="18"/>
      <c r="N71" s="19"/>
      <c r="O71" s="6">
        <f t="shared" si="0"/>
        <v>0</v>
      </c>
      <c r="P71" s="3" t="str">
        <f t="shared" si="1"/>
        <v/>
      </c>
    </row>
    <row r="72" spans="2:16">
      <c r="B72" s="44" t="s">
        <v>85</v>
      </c>
      <c r="C72" s="37" t="str" cm="1">
        <f t="array" ref="C72">IFERROR(IF(OR(L72="Lead",K72="Lead"),INDEX(LeadTiers,MATCH(1,(SMP!$H$4=LeadPWS)*(SMP!M72=LeadStructType),0)),IF(K72="Copper",INDEX(CopperTiers,MATCH(1,($H$4=CopperPWStype)*(SMP!J72=CopperAge)*(SMP!M72=CopperStructureType),0)),INDEX(MasterTiers,MATCH(1,($H$4=MasterPWStype)*(J72=MasterAge)*(K72=MasterInterior)*(L72=MasterService)*(M72=MasterStructType),0)))),"")</f>
        <v/>
      </c>
      <c r="D72" s="12"/>
      <c r="E72" s="12"/>
      <c r="F72" s="12"/>
      <c r="G72" s="12"/>
      <c r="H72" s="12"/>
      <c r="I72" s="13"/>
      <c r="J72" s="14"/>
      <c r="K72" s="20"/>
      <c r="L72" s="21"/>
      <c r="M72" s="21"/>
      <c r="N72" s="22"/>
      <c r="O72" s="6">
        <f t="shared" ref="O72:O135" si="3">IFERROR(_xlfn.SWITCH(J72,"Age ≤ 82",1,"83 ≤ Age ≤ 88",2,"89 ≤ Age",3),0)</f>
        <v>0</v>
      </c>
      <c r="P72" s="3" t="str">
        <f t="shared" ref="P72:P135" si="4">IF(J72= "83 ≤ Age ≤ 88","CuPb&gt;82", IF(J72="89 ≤ Age","CuPb&gt;82", IF(J72="Age ≤ 82", "PbCu&lt;83","")))</f>
        <v/>
      </c>
    </row>
    <row r="73" spans="2:16">
      <c r="B73" s="45" t="s">
        <v>86</v>
      </c>
      <c r="C73" s="37" t="str" cm="1">
        <f t="array" ref="C73">IFERROR(IF(OR(L73="Lead",K73="Lead"),INDEX(LeadTiers,MATCH(1,(SMP!$H$4=LeadPWS)*(SMP!M73=LeadStructType),0)),IF(K73="Copper",INDEX(CopperTiers,MATCH(1,($H$4=CopperPWStype)*(SMP!J73=CopperAge)*(SMP!M73=CopperStructureType),0)),INDEX(MasterTiers,MATCH(1,($H$4=MasterPWStype)*(J73=MasterAge)*(K73=MasterInterior)*(L73=MasterService)*(M73=MasterStructType),0)))),"")</f>
        <v/>
      </c>
      <c r="D73" s="15"/>
      <c r="E73" s="15"/>
      <c r="F73" s="15"/>
      <c r="G73" s="15"/>
      <c r="H73" s="15"/>
      <c r="I73" s="16"/>
      <c r="J73" s="14"/>
      <c r="K73" s="17"/>
      <c r="L73" s="18"/>
      <c r="M73" s="18"/>
      <c r="N73" s="19"/>
      <c r="O73" s="6">
        <f t="shared" si="3"/>
        <v>0</v>
      </c>
      <c r="P73" s="3" t="str">
        <f t="shared" si="4"/>
        <v/>
      </c>
    </row>
    <row r="74" spans="2:16">
      <c r="B74" s="44" t="s">
        <v>87</v>
      </c>
      <c r="C74" s="37" t="str" cm="1">
        <f t="array" ref="C74">IFERROR(IF(OR(L74="Lead",K74="Lead"),INDEX(LeadTiers,MATCH(1,(SMP!$H$4=LeadPWS)*(SMP!M74=LeadStructType),0)),IF(K74="Copper",INDEX(CopperTiers,MATCH(1,($H$4=CopperPWStype)*(SMP!J74=CopperAge)*(SMP!M74=CopperStructureType),0)),INDEX(MasterTiers,MATCH(1,($H$4=MasterPWStype)*(J74=MasterAge)*(K74=MasterInterior)*(L74=MasterService)*(M74=MasterStructType),0)))),"")</f>
        <v/>
      </c>
      <c r="D74" s="12"/>
      <c r="E74" s="12"/>
      <c r="F74" s="12"/>
      <c r="G74" s="12"/>
      <c r="H74" s="12"/>
      <c r="I74" s="13"/>
      <c r="J74" s="14"/>
      <c r="K74" s="20"/>
      <c r="L74" s="21"/>
      <c r="M74" s="21"/>
      <c r="N74" s="22"/>
      <c r="O74" s="6">
        <f t="shared" si="3"/>
        <v>0</v>
      </c>
      <c r="P74" s="3" t="str">
        <f t="shared" si="4"/>
        <v/>
      </c>
    </row>
    <row r="75" spans="2:16">
      <c r="B75" s="45" t="s">
        <v>88</v>
      </c>
      <c r="C75" s="37" t="str" cm="1">
        <f t="array" ref="C75">IFERROR(IF(OR(L75="Lead",K75="Lead"),INDEX(LeadTiers,MATCH(1,(SMP!$H$4=LeadPWS)*(SMP!M75=LeadStructType),0)),IF(K75="Copper",INDEX(CopperTiers,MATCH(1,($H$4=CopperPWStype)*(SMP!J75=CopperAge)*(SMP!M75=CopperStructureType),0)),INDEX(MasterTiers,MATCH(1,($H$4=MasterPWStype)*(J75=MasterAge)*(K75=MasterInterior)*(L75=MasterService)*(M75=MasterStructType),0)))),"")</f>
        <v/>
      </c>
      <c r="D75" s="15"/>
      <c r="E75" s="15"/>
      <c r="F75" s="15"/>
      <c r="G75" s="15"/>
      <c r="H75" s="15"/>
      <c r="I75" s="16"/>
      <c r="J75" s="14"/>
      <c r="K75" s="17"/>
      <c r="L75" s="18"/>
      <c r="M75" s="18"/>
      <c r="N75" s="19"/>
      <c r="O75" s="6">
        <f t="shared" si="3"/>
        <v>0</v>
      </c>
      <c r="P75" s="3" t="str">
        <f t="shared" si="4"/>
        <v/>
      </c>
    </row>
    <row r="76" spans="2:16">
      <c r="B76" s="44" t="s">
        <v>89</v>
      </c>
      <c r="C76" s="37" t="str" cm="1">
        <f t="array" ref="C76">IFERROR(IF(OR(L76="Lead",K76="Lead"),INDEX(LeadTiers,MATCH(1,(SMP!$H$4=LeadPWS)*(SMP!M76=LeadStructType),0)),IF(K76="Copper",INDEX(CopperTiers,MATCH(1,($H$4=CopperPWStype)*(SMP!J76=CopperAge)*(SMP!M76=CopperStructureType),0)),INDEX(MasterTiers,MATCH(1,($H$4=MasterPWStype)*(J76=MasterAge)*(K76=MasterInterior)*(L76=MasterService)*(M76=MasterStructType),0)))),"")</f>
        <v/>
      </c>
      <c r="D76" s="12"/>
      <c r="E76" s="12"/>
      <c r="F76" s="12"/>
      <c r="G76" s="12"/>
      <c r="H76" s="12"/>
      <c r="I76" s="13"/>
      <c r="J76" s="14"/>
      <c r="K76" s="20"/>
      <c r="L76" s="21"/>
      <c r="M76" s="21"/>
      <c r="N76" s="22"/>
      <c r="O76" s="6">
        <f t="shared" si="3"/>
        <v>0</v>
      </c>
      <c r="P76" s="3" t="str">
        <f t="shared" si="4"/>
        <v/>
      </c>
    </row>
    <row r="77" spans="2:16">
      <c r="B77" s="45" t="s">
        <v>90</v>
      </c>
      <c r="C77" s="37" t="str" cm="1">
        <f t="array" ref="C77">IFERROR(IF(OR(L77="Lead",K77="Lead"),INDEX(LeadTiers,MATCH(1,(SMP!$H$4=LeadPWS)*(SMP!M77=LeadStructType),0)),IF(K77="Copper",INDEX(CopperTiers,MATCH(1,($H$4=CopperPWStype)*(SMP!J77=CopperAge)*(SMP!M77=CopperStructureType),0)),INDEX(MasterTiers,MATCH(1,($H$4=MasterPWStype)*(J77=MasterAge)*(K77=MasterInterior)*(L77=MasterService)*(M77=MasterStructType),0)))),"")</f>
        <v/>
      </c>
      <c r="D77" s="15"/>
      <c r="E77" s="15"/>
      <c r="F77" s="15"/>
      <c r="G77" s="15"/>
      <c r="H77" s="15"/>
      <c r="I77" s="16"/>
      <c r="J77" s="14"/>
      <c r="K77" s="17"/>
      <c r="L77" s="18"/>
      <c r="M77" s="18"/>
      <c r="N77" s="19"/>
      <c r="O77" s="6">
        <f t="shared" si="3"/>
        <v>0</v>
      </c>
      <c r="P77" s="3" t="str">
        <f t="shared" si="4"/>
        <v/>
      </c>
    </row>
    <row r="78" spans="2:16">
      <c r="B78" s="44" t="s">
        <v>91</v>
      </c>
      <c r="C78" s="37" t="str" cm="1">
        <f t="array" ref="C78">IFERROR(IF(OR(L78="Lead",K78="Lead"),INDEX(LeadTiers,MATCH(1,(SMP!$H$4=LeadPWS)*(SMP!M78=LeadStructType),0)),IF(K78="Copper",INDEX(CopperTiers,MATCH(1,($H$4=CopperPWStype)*(SMP!J78=CopperAge)*(SMP!M78=CopperStructureType),0)),INDEX(MasterTiers,MATCH(1,($H$4=MasterPWStype)*(J78=MasterAge)*(K78=MasterInterior)*(L78=MasterService)*(M78=MasterStructType),0)))),"")</f>
        <v/>
      </c>
      <c r="D78" s="12"/>
      <c r="E78" s="12"/>
      <c r="F78" s="12"/>
      <c r="G78" s="12"/>
      <c r="H78" s="12"/>
      <c r="I78" s="13"/>
      <c r="J78" s="14"/>
      <c r="K78" s="20"/>
      <c r="L78" s="21"/>
      <c r="M78" s="21"/>
      <c r="N78" s="22"/>
      <c r="O78" s="6">
        <f t="shared" si="3"/>
        <v>0</v>
      </c>
      <c r="P78" s="3" t="str">
        <f t="shared" si="4"/>
        <v/>
      </c>
    </row>
    <row r="79" spans="2:16">
      <c r="B79" s="45" t="s">
        <v>92</v>
      </c>
      <c r="C79" s="37" t="str" cm="1">
        <f t="array" ref="C79">IFERROR(IF(OR(L79="Lead",K79="Lead"),INDEX(LeadTiers,MATCH(1,(SMP!$H$4=LeadPWS)*(SMP!M79=LeadStructType),0)),IF(K79="Copper",INDEX(CopperTiers,MATCH(1,($H$4=CopperPWStype)*(SMP!J79=CopperAge)*(SMP!M79=CopperStructureType),0)),INDEX(MasterTiers,MATCH(1,($H$4=MasterPWStype)*(J79=MasterAge)*(K79=MasterInterior)*(L79=MasterService)*(M79=MasterStructType),0)))),"")</f>
        <v/>
      </c>
      <c r="D79" s="15"/>
      <c r="E79" s="15"/>
      <c r="F79" s="15"/>
      <c r="G79" s="15"/>
      <c r="H79" s="15"/>
      <c r="I79" s="16"/>
      <c r="J79" s="14"/>
      <c r="K79" s="17"/>
      <c r="L79" s="18"/>
      <c r="M79" s="18"/>
      <c r="N79" s="19"/>
      <c r="O79" s="6">
        <f t="shared" si="3"/>
        <v>0</v>
      </c>
      <c r="P79" s="3" t="str">
        <f t="shared" si="4"/>
        <v/>
      </c>
    </row>
    <row r="80" spans="2:16">
      <c r="B80" s="44" t="s">
        <v>93</v>
      </c>
      <c r="C80" s="37" t="str" cm="1">
        <f t="array" ref="C80">IFERROR(IF(OR(L80="Lead",K80="Lead"),INDEX(LeadTiers,MATCH(1,(SMP!$H$4=LeadPWS)*(SMP!M80=LeadStructType),0)),IF(K80="Copper",INDEX(CopperTiers,MATCH(1,($H$4=CopperPWStype)*(SMP!J80=CopperAge)*(SMP!M80=CopperStructureType),0)),INDEX(MasterTiers,MATCH(1,($H$4=MasterPWStype)*(J80=MasterAge)*(K80=MasterInterior)*(L80=MasterService)*(M80=MasterStructType),0)))),"")</f>
        <v/>
      </c>
      <c r="D80" s="12"/>
      <c r="E80" s="12"/>
      <c r="F80" s="12"/>
      <c r="G80" s="12"/>
      <c r="H80" s="12"/>
      <c r="I80" s="13"/>
      <c r="J80" s="14"/>
      <c r="K80" s="20"/>
      <c r="L80" s="21"/>
      <c r="M80" s="21"/>
      <c r="N80" s="22"/>
      <c r="O80" s="6">
        <f t="shared" si="3"/>
        <v>0</v>
      </c>
      <c r="P80" s="3" t="str">
        <f t="shared" si="4"/>
        <v/>
      </c>
    </row>
    <row r="81" spans="2:16">
      <c r="B81" s="45" t="s">
        <v>94</v>
      </c>
      <c r="C81" s="37" t="str" cm="1">
        <f t="array" ref="C81">IFERROR(IF(OR(L81="Lead",K81="Lead"),INDEX(LeadTiers,MATCH(1,(SMP!$H$4=LeadPWS)*(SMP!M81=LeadStructType),0)),IF(K81="Copper",INDEX(CopperTiers,MATCH(1,($H$4=CopperPWStype)*(SMP!J81=CopperAge)*(SMP!M81=CopperStructureType),0)),INDEX(MasterTiers,MATCH(1,($H$4=MasterPWStype)*(J81=MasterAge)*(K81=MasterInterior)*(L81=MasterService)*(M81=MasterStructType),0)))),"")</f>
        <v/>
      </c>
      <c r="D81" s="15"/>
      <c r="E81" s="15"/>
      <c r="F81" s="15"/>
      <c r="G81" s="15"/>
      <c r="H81" s="15"/>
      <c r="I81" s="16"/>
      <c r="J81" s="14"/>
      <c r="K81" s="17"/>
      <c r="L81" s="18"/>
      <c r="M81" s="18"/>
      <c r="N81" s="19"/>
      <c r="O81" s="6">
        <f t="shared" si="3"/>
        <v>0</v>
      </c>
      <c r="P81" s="3" t="str">
        <f t="shared" si="4"/>
        <v/>
      </c>
    </row>
    <row r="82" spans="2:16">
      <c r="B82" s="44" t="s">
        <v>95</v>
      </c>
      <c r="C82" s="37" t="str" cm="1">
        <f t="array" ref="C82">IFERROR(IF(OR(L82="Lead",K82="Lead"),INDEX(LeadTiers,MATCH(1,(SMP!$H$4=LeadPWS)*(SMP!M82=LeadStructType),0)),IF(K82="Copper",INDEX(CopperTiers,MATCH(1,($H$4=CopperPWStype)*(SMP!J82=CopperAge)*(SMP!M82=CopperStructureType),0)),INDEX(MasterTiers,MATCH(1,($H$4=MasterPWStype)*(J82=MasterAge)*(K82=MasterInterior)*(L82=MasterService)*(M82=MasterStructType),0)))),"")</f>
        <v/>
      </c>
      <c r="D82" s="12"/>
      <c r="E82" s="12"/>
      <c r="F82" s="12"/>
      <c r="G82" s="12"/>
      <c r="H82" s="12"/>
      <c r="I82" s="13"/>
      <c r="J82" s="14"/>
      <c r="K82" s="20"/>
      <c r="L82" s="21"/>
      <c r="M82" s="21"/>
      <c r="N82" s="22"/>
      <c r="O82" s="6">
        <f t="shared" si="3"/>
        <v>0</v>
      </c>
      <c r="P82" s="3" t="str">
        <f t="shared" si="4"/>
        <v/>
      </c>
    </row>
    <row r="83" spans="2:16">
      <c r="B83" s="45" t="s">
        <v>96</v>
      </c>
      <c r="C83" s="37" t="str" cm="1">
        <f t="array" ref="C83">IFERROR(IF(OR(L83="Lead",K83="Lead"),INDEX(LeadTiers,MATCH(1,(SMP!$H$4=LeadPWS)*(SMP!M83=LeadStructType),0)),IF(K83="Copper",INDEX(CopperTiers,MATCH(1,($H$4=CopperPWStype)*(SMP!J83=CopperAge)*(SMP!M83=CopperStructureType),0)),INDEX(MasterTiers,MATCH(1,($H$4=MasterPWStype)*(J83=MasterAge)*(K83=MasterInterior)*(L83=MasterService)*(M83=MasterStructType),0)))),"")</f>
        <v/>
      </c>
      <c r="D83" s="15"/>
      <c r="E83" s="15"/>
      <c r="F83" s="15"/>
      <c r="G83" s="15"/>
      <c r="H83" s="15"/>
      <c r="I83" s="16"/>
      <c r="J83" s="14"/>
      <c r="K83" s="17"/>
      <c r="L83" s="18"/>
      <c r="M83" s="18"/>
      <c r="N83" s="19"/>
      <c r="O83" s="6">
        <f t="shared" si="3"/>
        <v>0</v>
      </c>
      <c r="P83" s="3" t="str">
        <f t="shared" si="4"/>
        <v/>
      </c>
    </row>
    <row r="84" spans="2:16">
      <c r="B84" s="44" t="s">
        <v>97</v>
      </c>
      <c r="C84" s="37" t="str" cm="1">
        <f t="array" ref="C84">IFERROR(IF(OR(L84="Lead",K84="Lead"),INDEX(LeadTiers,MATCH(1,(SMP!$H$4=LeadPWS)*(SMP!M84=LeadStructType),0)),IF(K84="Copper",INDEX(CopperTiers,MATCH(1,($H$4=CopperPWStype)*(SMP!J84=CopperAge)*(SMP!M84=CopperStructureType),0)),INDEX(MasterTiers,MATCH(1,($H$4=MasterPWStype)*(J84=MasterAge)*(K84=MasterInterior)*(L84=MasterService)*(M84=MasterStructType),0)))),"")</f>
        <v/>
      </c>
      <c r="D84" s="12"/>
      <c r="E84" s="12"/>
      <c r="F84" s="12"/>
      <c r="G84" s="12"/>
      <c r="H84" s="12"/>
      <c r="I84" s="13"/>
      <c r="J84" s="14"/>
      <c r="K84" s="20"/>
      <c r="L84" s="21"/>
      <c r="M84" s="21"/>
      <c r="N84" s="22"/>
      <c r="O84" s="6">
        <f t="shared" si="3"/>
        <v>0</v>
      </c>
      <c r="P84" s="3" t="str">
        <f t="shared" si="4"/>
        <v/>
      </c>
    </row>
    <row r="85" spans="2:16">
      <c r="B85" s="45" t="s">
        <v>98</v>
      </c>
      <c r="C85" s="37" t="str" cm="1">
        <f t="array" ref="C85">IFERROR(IF(OR(L85="Lead",K85="Lead"),INDEX(LeadTiers,MATCH(1,(SMP!$H$4=LeadPWS)*(SMP!M85=LeadStructType),0)),IF(K85="Copper",INDEX(CopperTiers,MATCH(1,($H$4=CopperPWStype)*(SMP!J85=CopperAge)*(SMP!M85=CopperStructureType),0)),INDEX(MasterTiers,MATCH(1,($H$4=MasterPWStype)*(J85=MasterAge)*(K85=MasterInterior)*(L85=MasterService)*(M85=MasterStructType),0)))),"")</f>
        <v/>
      </c>
      <c r="D85" s="15"/>
      <c r="E85" s="15"/>
      <c r="F85" s="15"/>
      <c r="G85" s="15"/>
      <c r="H85" s="15"/>
      <c r="I85" s="16"/>
      <c r="J85" s="14"/>
      <c r="K85" s="17"/>
      <c r="L85" s="18"/>
      <c r="M85" s="18"/>
      <c r="N85" s="19"/>
      <c r="O85" s="6">
        <f t="shared" si="3"/>
        <v>0</v>
      </c>
      <c r="P85" s="3" t="str">
        <f t="shared" si="4"/>
        <v/>
      </c>
    </row>
    <row r="86" spans="2:16">
      <c r="B86" s="44" t="s">
        <v>99</v>
      </c>
      <c r="C86" s="37" t="str" cm="1">
        <f t="array" ref="C86">IFERROR(IF(OR(L86="Lead",K86="Lead"),INDEX(LeadTiers,MATCH(1,(SMP!$H$4=LeadPWS)*(SMP!M86=LeadStructType),0)),IF(K86="Copper",INDEX(CopperTiers,MATCH(1,($H$4=CopperPWStype)*(SMP!J86=CopperAge)*(SMP!M86=CopperStructureType),0)),INDEX(MasterTiers,MATCH(1,($H$4=MasterPWStype)*(J86=MasterAge)*(K86=MasterInterior)*(L86=MasterService)*(M86=MasterStructType),0)))),"")</f>
        <v/>
      </c>
      <c r="D86" s="12"/>
      <c r="E86" s="12"/>
      <c r="F86" s="12"/>
      <c r="G86" s="12"/>
      <c r="H86" s="12"/>
      <c r="I86" s="13"/>
      <c r="J86" s="14"/>
      <c r="K86" s="20"/>
      <c r="L86" s="21"/>
      <c r="M86" s="21"/>
      <c r="N86" s="22"/>
      <c r="O86" s="6">
        <f t="shared" si="3"/>
        <v>0</v>
      </c>
      <c r="P86" s="3" t="str">
        <f t="shared" si="4"/>
        <v/>
      </c>
    </row>
    <row r="87" spans="2:16">
      <c r="B87" s="45" t="s">
        <v>100</v>
      </c>
      <c r="C87" s="37" t="str" cm="1">
        <f t="array" ref="C87">IFERROR(IF(OR(L87="Lead",K87="Lead"),INDEX(LeadTiers,MATCH(1,(SMP!$H$4=LeadPWS)*(SMP!M87=LeadStructType),0)),IF(K87="Copper",INDEX(CopperTiers,MATCH(1,($H$4=CopperPWStype)*(SMP!J87=CopperAge)*(SMP!M87=CopperStructureType),0)),INDEX(MasterTiers,MATCH(1,($H$4=MasterPWStype)*(J87=MasterAge)*(K87=MasterInterior)*(L87=MasterService)*(M87=MasterStructType),0)))),"")</f>
        <v/>
      </c>
      <c r="D87" s="15"/>
      <c r="E87" s="15"/>
      <c r="F87" s="15"/>
      <c r="G87" s="15"/>
      <c r="H87" s="15"/>
      <c r="I87" s="16"/>
      <c r="J87" s="14"/>
      <c r="K87" s="17"/>
      <c r="L87" s="18"/>
      <c r="M87" s="18"/>
      <c r="N87" s="19"/>
      <c r="O87" s="6">
        <f t="shared" si="3"/>
        <v>0</v>
      </c>
      <c r="P87" s="3" t="str">
        <f t="shared" si="4"/>
        <v/>
      </c>
    </row>
    <row r="88" spans="2:16">
      <c r="B88" s="44" t="s">
        <v>101</v>
      </c>
      <c r="C88" s="37" t="str" cm="1">
        <f t="array" ref="C88">IFERROR(IF(OR(L88="Lead",K88="Lead"),INDEX(LeadTiers,MATCH(1,(SMP!$H$4=LeadPWS)*(SMP!M88=LeadStructType),0)),IF(K88="Copper",INDEX(CopperTiers,MATCH(1,($H$4=CopperPWStype)*(SMP!J88=CopperAge)*(SMP!M88=CopperStructureType),0)),INDEX(MasterTiers,MATCH(1,($H$4=MasterPWStype)*(J88=MasterAge)*(K88=MasterInterior)*(L88=MasterService)*(M88=MasterStructType),0)))),"")</f>
        <v/>
      </c>
      <c r="D88" s="12"/>
      <c r="E88" s="12"/>
      <c r="F88" s="12"/>
      <c r="G88" s="12"/>
      <c r="H88" s="12"/>
      <c r="I88" s="13"/>
      <c r="J88" s="14"/>
      <c r="K88" s="20"/>
      <c r="L88" s="21"/>
      <c r="M88" s="21"/>
      <c r="N88" s="22"/>
      <c r="O88" s="6">
        <f t="shared" si="3"/>
        <v>0</v>
      </c>
      <c r="P88" s="3" t="str">
        <f t="shared" si="4"/>
        <v/>
      </c>
    </row>
    <row r="89" spans="2:16">
      <c r="B89" s="45" t="s">
        <v>102</v>
      </c>
      <c r="C89" s="37" t="str" cm="1">
        <f t="array" ref="C89">IFERROR(IF(OR(L89="Lead",K89="Lead"),INDEX(LeadTiers,MATCH(1,(SMP!$H$4=LeadPWS)*(SMP!M89=LeadStructType),0)),IF(K89="Copper",INDEX(CopperTiers,MATCH(1,($H$4=CopperPWStype)*(SMP!J89=CopperAge)*(SMP!M89=CopperStructureType),0)),INDEX(MasterTiers,MATCH(1,($H$4=MasterPWStype)*(J89=MasterAge)*(K89=MasterInterior)*(L89=MasterService)*(M89=MasterStructType),0)))),"")</f>
        <v/>
      </c>
      <c r="D89" s="15"/>
      <c r="E89" s="15"/>
      <c r="F89" s="15"/>
      <c r="G89" s="15"/>
      <c r="H89" s="15"/>
      <c r="I89" s="16"/>
      <c r="J89" s="14"/>
      <c r="K89" s="17"/>
      <c r="L89" s="18"/>
      <c r="M89" s="18"/>
      <c r="N89" s="19"/>
      <c r="O89" s="6">
        <f t="shared" si="3"/>
        <v>0</v>
      </c>
      <c r="P89" s="3" t="str">
        <f t="shared" si="4"/>
        <v/>
      </c>
    </row>
    <row r="90" spans="2:16">
      <c r="B90" s="44" t="s">
        <v>103</v>
      </c>
      <c r="C90" s="37" t="str" cm="1">
        <f t="array" ref="C90">IFERROR(IF(OR(L90="Lead",K90="Lead"),INDEX(LeadTiers,MATCH(1,(SMP!$H$4=LeadPWS)*(SMP!M90=LeadStructType),0)),IF(K90="Copper",INDEX(CopperTiers,MATCH(1,($H$4=CopperPWStype)*(SMP!J90=CopperAge)*(SMP!M90=CopperStructureType),0)),INDEX(MasterTiers,MATCH(1,($H$4=MasterPWStype)*(J90=MasterAge)*(K90=MasterInterior)*(L90=MasterService)*(M90=MasterStructType),0)))),"")</f>
        <v/>
      </c>
      <c r="D90" s="12"/>
      <c r="E90" s="12"/>
      <c r="F90" s="12"/>
      <c r="G90" s="12"/>
      <c r="H90" s="12"/>
      <c r="I90" s="13"/>
      <c r="J90" s="14"/>
      <c r="K90" s="20"/>
      <c r="L90" s="21"/>
      <c r="M90" s="21"/>
      <c r="N90" s="22"/>
      <c r="O90" s="6">
        <f t="shared" si="3"/>
        <v>0</v>
      </c>
      <c r="P90" s="3" t="str">
        <f t="shared" si="4"/>
        <v/>
      </c>
    </row>
    <row r="91" spans="2:16">
      <c r="B91" s="45" t="s">
        <v>104</v>
      </c>
      <c r="C91" s="37" t="str" cm="1">
        <f t="array" ref="C91">IFERROR(IF(OR(L91="Lead",K91="Lead"),INDEX(LeadTiers,MATCH(1,(SMP!$H$4=LeadPWS)*(SMP!M91=LeadStructType),0)),IF(K91="Copper",INDEX(CopperTiers,MATCH(1,($H$4=CopperPWStype)*(SMP!J91=CopperAge)*(SMP!M91=CopperStructureType),0)),INDEX(MasterTiers,MATCH(1,($H$4=MasterPWStype)*(J91=MasterAge)*(K91=MasterInterior)*(L91=MasterService)*(M91=MasterStructType),0)))),"")</f>
        <v/>
      </c>
      <c r="D91" s="15"/>
      <c r="E91" s="15"/>
      <c r="F91" s="15"/>
      <c r="G91" s="15"/>
      <c r="H91" s="15"/>
      <c r="I91" s="16"/>
      <c r="J91" s="14"/>
      <c r="K91" s="17"/>
      <c r="L91" s="18"/>
      <c r="M91" s="18"/>
      <c r="N91" s="19"/>
      <c r="O91" s="6">
        <f t="shared" si="3"/>
        <v>0</v>
      </c>
      <c r="P91" s="3" t="str">
        <f t="shared" si="4"/>
        <v/>
      </c>
    </row>
    <row r="92" spans="2:16">
      <c r="B92" s="44" t="s">
        <v>105</v>
      </c>
      <c r="C92" s="37" t="str" cm="1">
        <f t="array" ref="C92">IFERROR(IF(OR(L92="Lead",K92="Lead"),INDEX(LeadTiers,MATCH(1,(SMP!$H$4=LeadPWS)*(SMP!M92=LeadStructType),0)),IF(K92="Copper",INDEX(CopperTiers,MATCH(1,($H$4=CopperPWStype)*(SMP!J92=CopperAge)*(SMP!M92=CopperStructureType),0)),INDEX(MasterTiers,MATCH(1,($H$4=MasterPWStype)*(J92=MasterAge)*(K92=MasterInterior)*(L92=MasterService)*(M92=MasterStructType),0)))),"")</f>
        <v/>
      </c>
      <c r="D92" s="12"/>
      <c r="E92" s="12"/>
      <c r="F92" s="12"/>
      <c r="G92" s="12"/>
      <c r="H92" s="12"/>
      <c r="I92" s="13"/>
      <c r="J92" s="14"/>
      <c r="K92" s="20"/>
      <c r="L92" s="21"/>
      <c r="M92" s="21"/>
      <c r="N92" s="22"/>
      <c r="O92" s="6">
        <f t="shared" si="3"/>
        <v>0</v>
      </c>
      <c r="P92" s="3" t="str">
        <f t="shared" si="4"/>
        <v/>
      </c>
    </row>
    <row r="93" spans="2:16">
      <c r="B93" s="45" t="s">
        <v>106</v>
      </c>
      <c r="C93" s="37" t="str" cm="1">
        <f t="array" ref="C93">IFERROR(IF(OR(L93="Lead",K93="Lead"),INDEX(LeadTiers,MATCH(1,(SMP!$H$4=LeadPWS)*(SMP!M93=LeadStructType),0)),IF(K93="Copper",INDEX(CopperTiers,MATCH(1,($H$4=CopperPWStype)*(SMP!J93=CopperAge)*(SMP!M93=CopperStructureType),0)),INDEX(MasterTiers,MATCH(1,($H$4=MasterPWStype)*(J93=MasterAge)*(K93=MasterInterior)*(L93=MasterService)*(M93=MasterStructType),0)))),"")</f>
        <v/>
      </c>
      <c r="D93" s="15"/>
      <c r="E93" s="15"/>
      <c r="F93" s="15"/>
      <c r="G93" s="15"/>
      <c r="H93" s="15"/>
      <c r="I93" s="16"/>
      <c r="J93" s="14"/>
      <c r="K93" s="17"/>
      <c r="L93" s="18"/>
      <c r="M93" s="18"/>
      <c r="N93" s="19"/>
      <c r="O93" s="6">
        <f t="shared" si="3"/>
        <v>0</v>
      </c>
      <c r="P93" s="3" t="str">
        <f t="shared" si="4"/>
        <v/>
      </c>
    </row>
    <row r="94" spans="2:16">
      <c r="B94" s="44" t="s">
        <v>107</v>
      </c>
      <c r="C94" s="37" t="str" cm="1">
        <f t="array" ref="C94">IFERROR(IF(OR(L94="Lead",K94="Lead"),INDEX(LeadTiers,MATCH(1,(SMP!$H$4=LeadPWS)*(SMP!M94=LeadStructType),0)),IF(K94="Copper",INDEX(CopperTiers,MATCH(1,($H$4=CopperPWStype)*(SMP!J94=CopperAge)*(SMP!M94=CopperStructureType),0)),INDEX(MasterTiers,MATCH(1,($H$4=MasterPWStype)*(J94=MasterAge)*(K94=MasterInterior)*(L94=MasterService)*(M94=MasterStructType),0)))),"")</f>
        <v/>
      </c>
      <c r="D94" s="12"/>
      <c r="E94" s="12"/>
      <c r="F94" s="12"/>
      <c r="G94" s="12"/>
      <c r="H94" s="12"/>
      <c r="I94" s="13"/>
      <c r="J94" s="14"/>
      <c r="K94" s="20"/>
      <c r="L94" s="21"/>
      <c r="M94" s="21"/>
      <c r="N94" s="22"/>
      <c r="O94" s="6">
        <f t="shared" si="3"/>
        <v>0</v>
      </c>
      <c r="P94" s="3" t="str">
        <f t="shared" si="4"/>
        <v/>
      </c>
    </row>
    <row r="95" spans="2:16">
      <c r="B95" s="45" t="s">
        <v>108</v>
      </c>
      <c r="C95" s="37" t="str" cm="1">
        <f t="array" ref="C95">IFERROR(IF(OR(L95="Lead",K95="Lead"),INDEX(LeadTiers,MATCH(1,(SMP!$H$4=LeadPWS)*(SMP!M95=LeadStructType),0)),IF(K95="Copper",INDEX(CopperTiers,MATCH(1,($H$4=CopperPWStype)*(SMP!J95=CopperAge)*(SMP!M95=CopperStructureType),0)),INDEX(MasterTiers,MATCH(1,($H$4=MasterPWStype)*(J95=MasterAge)*(K95=MasterInterior)*(L95=MasterService)*(M95=MasterStructType),0)))),"")</f>
        <v/>
      </c>
      <c r="D95" s="15"/>
      <c r="E95" s="15"/>
      <c r="F95" s="15"/>
      <c r="G95" s="15"/>
      <c r="H95" s="15"/>
      <c r="I95" s="16"/>
      <c r="J95" s="14"/>
      <c r="K95" s="17"/>
      <c r="L95" s="18"/>
      <c r="M95" s="18"/>
      <c r="N95" s="19"/>
      <c r="O95" s="6">
        <f t="shared" si="3"/>
        <v>0</v>
      </c>
      <c r="P95" s="3" t="str">
        <f t="shared" si="4"/>
        <v/>
      </c>
    </row>
    <row r="96" spans="2:16">
      <c r="B96" s="44" t="s">
        <v>109</v>
      </c>
      <c r="C96" s="37" t="str" cm="1">
        <f t="array" ref="C96">IFERROR(IF(OR(L96="Lead",K96="Lead"),INDEX(LeadTiers,MATCH(1,(SMP!$H$4=LeadPWS)*(SMP!M96=LeadStructType),0)),IF(K96="Copper",INDEX(CopperTiers,MATCH(1,($H$4=CopperPWStype)*(SMP!J96=CopperAge)*(SMP!M96=CopperStructureType),0)),INDEX(MasterTiers,MATCH(1,($H$4=MasterPWStype)*(J96=MasterAge)*(K96=MasterInterior)*(L96=MasterService)*(M96=MasterStructType),0)))),"")</f>
        <v/>
      </c>
      <c r="D96" s="12"/>
      <c r="E96" s="12"/>
      <c r="F96" s="12"/>
      <c r="G96" s="12"/>
      <c r="H96" s="12"/>
      <c r="I96" s="13"/>
      <c r="J96" s="14"/>
      <c r="K96" s="20"/>
      <c r="L96" s="21"/>
      <c r="M96" s="21"/>
      <c r="N96" s="22"/>
      <c r="O96" s="6">
        <f t="shared" si="3"/>
        <v>0</v>
      </c>
      <c r="P96" s="3" t="str">
        <f t="shared" si="4"/>
        <v/>
      </c>
    </row>
    <row r="97" spans="2:16">
      <c r="B97" s="45" t="s">
        <v>110</v>
      </c>
      <c r="C97" s="37" t="str" cm="1">
        <f t="array" ref="C97">IFERROR(IF(OR(L97="Lead",K97="Lead"),INDEX(LeadTiers,MATCH(1,(SMP!$H$4=LeadPWS)*(SMP!M97=LeadStructType),0)),IF(K97="Copper",INDEX(CopperTiers,MATCH(1,($H$4=CopperPWStype)*(SMP!J97=CopperAge)*(SMP!M97=CopperStructureType),0)),INDEX(MasterTiers,MATCH(1,($H$4=MasterPWStype)*(J97=MasterAge)*(K97=MasterInterior)*(L97=MasterService)*(M97=MasterStructType),0)))),"")</f>
        <v/>
      </c>
      <c r="D97" s="15"/>
      <c r="E97" s="15"/>
      <c r="F97" s="15"/>
      <c r="G97" s="15"/>
      <c r="H97" s="15"/>
      <c r="I97" s="16"/>
      <c r="J97" s="14"/>
      <c r="K97" s="17"/>
      <c r="L97" s="18"/>
      <c r="M97" s="18"/>
      <c r="N97" s="19"/>
      <c r="O97" s="6">
        <f t="shared" si="3"/>
        <v>0</v>
      </c>
      <c r="P97" s="3" t="str">
        <f t="shared" si="4"/>
        <v/>
      </c>
    </row>
    <row r="98" spans="2:16">
      <c r="B98" s="44" t="s">
        <v>111</v>
      </c>
      <c r="C98" s="37" t="str" cm="1">
        <f t="array" ref="C98">IFERROR(IF(OR(L98="Lead",K98="Lead"),INDEX(LeadTiers,MATCH(1,(SMP!$H$4=LeadPWS)*(SMP!M98=LeadStructType),0)),IF(K98="Copper",INDEX(CopperTiers,MATCH(1,($H$4=CopperPWStype)*(SMP!J98=CopperAge)*(SMP!M98=CopperStructureType),0)),INDEX(MasterTiers,MATCH(1,($H$4=MasterPWStype)*(J98=MasterAge)*(K98=MasterInterior)*(L98=MasterService)*(M98=MasterStructType),0)))),"")</f>
        <v/>
      </c>
      <c r="D98" s="12"/>
      <c r="E98" s="12"/>
      <c r="F98" s="12"/>
      <c r="G98" s="12"/>
      <c r="H98" s="12"/>
      <c r="I98" s="13"/>
      <c r="J98" s="14"/>
      <c r="K98" s="20"/>
      <c r="L98" s="21"/>
      <c r="M98" s="21"/>
      <c r="N98" s="22"/>
      <c r="O98" s="6">
        <f t="shared" si="3"/>
        <v>0</v>
      </c>
      <c r="P98" s="3" t="str">
        <f t="shared" si="4"/>
        <v/>
      </c>
    </row>
    <row r="99" spans="2:16">
      <c r="B99" s="45" t="s">
        <v>112</v>
      </c>
      <c r="C99" s="37" t="str" cm="1">
        <f t="array" ref="C99">IFERROR(IF(OR(L99="Lead",K99="Lead"),INDEX(LeadTiers,MATCH(1,(SMP!$H$4=LeadPWS)*(SMP!M99=LeadStructType),0)),IF(K99="Copper",INDEX(CopperTiers,MATCH(1,($H$4=CopperPWStype)*(SMP!J99=CopperAge)*(SMP!M99=CopperStructureType),0)),INDEX(MasterTiers,MATCH(1,($H$4=MasterPWStype)*(J99=MasterAge)*(K99=MasterInterior)*(L99=MasterService)*(M99=MasterStructType),0)))),"")</f>
        <v/>
      </c>
      <c r="D99" s="15"/>
      <c r="E99" s="15"/>
      <c r="F99" s="15"/>
      <c r="G99" s="15"/>
      <c r="H99" s="15"/>
      <c r="I99" s="16"/>
      <c r="J99" s="14"/>
      <c r="K99" s="17"/>
      <c r="L99" s="18"/>
      <c r="M99" s="18"/>
      <c r="N99" s="19"/>
      <c r="O99" s="6">
        <f t="shared" si="3"/>
        <v>0</v>
      </c>
      <c r="P99" s="3" t="str">
        <f t="shared" si="4"/>
        <v/>
      </c>
    </row>
    <row r="100" spans="2:16">
      <c r="B100" s="44" t="s">
        <v>113</v>
      </c>
      <c r="C100" s="37" t="str" cm="1">
        <f t="array" ref="C100">IFERROR(IF(OR(L100="Lead",K100="Lead"),INDEX(LeadTiers,MATCH(1,(SMP!$H$4=LeadPWS)*(SMP!M100=LeadStructType),0)),IF(K100="Copper",INDEX(CopperTiers,MATCH(1,($H$4=CopperPWStype)*(SMP!J100=CopperAge)*(SMP!M100=CopperStructureType),0)),INDEX(MasterTiers,MATCH(1,($H$4=MasterPWStype)*(J100=MasterAge)*(K100=MasterInterior)*(L100=MasterService)*(M100=MasterStructType),0)))),"")</f>
        <v/>
      </c>
      <c r="D100" s="12"/>
      <c r="E100" s="12"/>
      <c r="F100" s="12"/>
      <c r="G100" s="12"/>
      <c r="H100" s="12"/>
      <c r="I100" s="13"/>
      <c r="J100" s="14"/>
      <c r="K100" s="20"/>
      <c r="L100" s="21"/>
      <c r="M100" s="21"/>
      <c r="N100" s="22"/>
      <c r="O100" s="6">
        <f t="shared" si="3"/>
        <v>0</v>
      </c>
      <c r="P100" s="3" t="str">
        <f t="shared" si="4"/>
        <v/>
      </c>
    </row>
    <row r="101" spans="2:16">
      <c r="B101" s="45" t="s">
        <v>114</v>
      </c>
      <c r="C101" s="37" t="str" cm="1">
        <f t="array" ref="C101">IFERROR(IF(OR(L101="Lead",K101="Lead"),INDEX(LeadTiers,MATCH(1,(SMP!$H$4=LeadPWS)*(SMP!M101=LeadStructType),0)),IF(K101="Copper",INDEX(CopperTiers,MATCH(1,($H$4=CopperPWStype)*(SMP!J101=CopperAge)*(SMP!M101=CopperStructureType),0)),INDEX(MasterTiers,MATCH(1,($H$4=MasterPWStype)*(J101=MasterAge)*(K101=MasterInterior)*(L101=MasterService)*(M101=MasterStructType),0)))),"")</f>
        <v/>
      </c>
      <c r="D101" s="15"/>
      <c r="E101" s="15"/>
      <c r="F101" s="15"/>
      <c r="G101" s="15"/>
      <c r="H101" s="15"/>
      <c r="I101" s="16"/>
      <c r="J101" s="14"/>
      <c r="K101" s="17"/>
      <c r="L101" s="18"/>
      <c r="M101" s="18"/>
      <c r="N101" s="19"/>
      <c r="O101" s="6">
        <f t="shared" si="3"/>
        <v>0</v>
      </c>
      <c r="P101" s="3" t="str">
        <f t="shared" si="4"/>
        <v/>
      </c>
    </row>
    <row r="102" spans="2:16">
      <c r="B102" s="44" t="s">
        <v>115</v>
      </c>
      <c r="C102" s="37" t="str" cm="1">
        <f t="array" ref="C102">IFERROR(IF(OR(L102="Lead",K102="Lead"),INDEX(LeadTiers,MATCH(1,(SMP!$H$4=LeadPWS)*(SMP!M102=LeadStructType),0)),IF(K102="Copper",INDEX(CopperTiers,MATCH(1,($H$4=CopperPWStype)*(SMP!J102=CopperAge)*(SMP!M102=CopperStructureType),0)),INDEX(MasterTiers,MATCH(1,($H$4=MasterPWStype)*(J102=MasterAge)*(K102=MasterInterior)*(L102=MasterService)*(M102=MasterStructType),0)))),"")</f>
        <v/>
      </c>
      <c r="D102" s="12"/>
      <c r="E102" s="12"/>
      <c r="F102" s="12"/>
      <c r="G102" s="12"/>
      <c r="H102" s="12"/>
      <c r="I102" s="13"/>
      <c r="J102" s="14"/>
      <c r="K102" s="20"/>
      <c r="L102" s="21"/>
      <c r="M102" s="21"/>
      <c r="N102" s="22"/>
      <c r="O102" s="6">
        <f t="shared" si="3"/>
        <v>0</v>
      </c>
      <c r="P102" s="3" t="str">
        <f t="shared" si="4"/>
        <v/>
      </c>
    </row>
    <row r="103" spans="2:16">
      <c r="B103" s="45" t="s">
        <v>116</v>
      </c>
      <c r="C103" s="37" t="str" cm="1">
        <f t="array" ref="C103">IFERROR(IF(OR(L103="Lead",K103="Lead"),INDEX(LeadTiers,MATCH(1,(SMP!$H$4=LeadPWS)*(SMP!M103=LeadStructType),0)),IF(K103="Copper",INDEX(CopperTiers,MATCH(1,($H$4=CopperPWStype)*(SMP!J103=CopperAge)*(SMP!M103=CopperStructureType),0)),INDEX(MasterTiers,MATCH(1,($H$4=MasterPWStype)*(J103=MasterAge)*(K103=MasterInterior)*(L103=MasterService)*(M103=MasterStructType),0)))),"")</f>
        <v/>
      </c>
      <c r="D103" s="15"/>
      <c r="E103" s="15"/>
      <c r="F103" s="15"/>
      <c r="G103" s="15"/>
      <c r="H103" s="15"/>
      <c r="I103" s="16"/>
      <c r="J103" s="14"/>
      <c r="K103" s="17"/>
      <c r="L103" s="18"/>
      <c r="M103" s="18"/>
      <c r="N103" s="19"/>
      <c r="O103" s="6">
        <f t="shared" si="3"/>
        <v>0</v>
      </c>
      <c r="P103" s="3" t="str">
        <f t="shared" si="4"/>
        <v/>
      </c>
    </row>
    <row r="104" spans="2:16">
      <c r="B104" s="44" t="s">
        <v>117</v>
      </c>
      <c r="C104" s="37" t="str" cm="1">
        <f t="array" ref="C104">IFERROR(IF(OR(L104="Lead",K104="Lead"),INDEX(LeadTiers,MATCH(1,(SMP!$H$4=LeadPWS)*(SMP!M104=LeadStructType),0)),IF(K104="Copper",INDEX(CopperTiers,MATCH(1,($H$4=CopperPWStype)*(SMP!J104=CopperAge)*(SMP!M104=CopperStructureType),0)),INDEX(MasterTiers,MATCH(1,($H$4=MasterPWStype)*(J104=MasterAge)*(K104=MasterInterior)*(L104=MasterService)*(M104=MasterStructType),0)))),"")</f>
        <v/>
      </c>
      <c r="D104" s="12"/>
      <c r="E104" s="12"/>
      <c r="F104" s="12"/>
      <c r="G104" s="12"/>
      <c r="H104" s="12"/>
      <c r="I104" s="13"/>
      <c r="J104" s="14"/>
      <c r="K104" s="20"/>
      <c r="L104" s="21"/>
      <c r="M104" s="21"/>
      <c r="N104" s="22"/>
      <c r="O104" s="6">
        <f t="shared" si="3"/>
        <v>0</v>
      </c>
      <c r="P104" s="3" t="str">
        <f t="shared" si="4"/>
        <v/>
      </c>
    </row>
    <row r="105" spans="2:16">
      <c r="B105" s="45" t="s">
        <v>118</v>
      </c>
      <c r="C105" s="37" t="str" cm="1">
        <f t="array" ref="C105">IFERROR(IF(OR(L105="Lead",K105="Lead"),INDEX(LeadTiers,MATCH(1,(SMP!$H$4=LeadPWS)*(SMP!M105=LeadStructType),0)),IF(K105="Copper",INDEX(CopperTiers,MATCH(1,($H$4=CopperPWStype)*(SMP!J105=CopperAge)*(SMP!M105=CopperStructureType),0)),INDEX(MasterTiers,MATCH(1,($H$4=MasterPWStype)*(J105=MasterAge)*(K105=MasterInterior)*(L105=MasterService)*(M105=MasterStructType),0)))),"")</f>
        <v/>
      </c>
      <c r="D105" s="15"/>
      <c r="E105" s="15"/>
      <c r="F105" s="15"/>
      <c r="G105" s="15"/>
      <c r="H105" s="15"/>
      <c r="I105" s="16"/>
      <c r="J105" s="14"/>
      <c r="K105" s="17"/>
      <c r="L105" s="18"/>
      <c r="M105" s="18"/>
      <c r="N105" s="19"/>
      <c r="O105" s="6">
        <f t="shared" si="3"/>
        <v>0</v>
      </c>
      <c r="P105" s="3" t="str">
        <f t="shared" si="4"/>
        <v/>
      </c>
    </row>
    <row r="106" spans="2:16">
      <c r="B106" s="44" t="s">
        <v>119</v>
      </c>
      <c r="C106" s="37" t="str" cm="1">
        <f t="array" ref="C106">IFERROR(IF(OR(L106="Lead",K106="Lead"),INDEX(LeadTiers,MATCH(1,(SMP!$H$4=LeadPWS)*(SMP!M106=LeadStructType),0)),IF(K106="Copper",INDEX(CopperTiers,MATCH(1,($H$4=CopperPWStype)*(SMP!J106=CopperAge)*(SMP!M106=CopperStructureType),0)),INDEX(MasterTiers,MATCH(1,($H$4=MasterPWStype)*(J106=MasterAge)*(K106=MasterInterior)*(L106=MasterService)*(M106=MasterStructType),0)))),"")</f>
        <v/>
      </c>
      <c r="D106" s="12"/>
      <c r="E106" s="12"/>
      <c r="F106" s="12"/>
      <c r="G106" s="12"/>
      <c r="H106" s="12"/>
      <c r="I106" s="13"/>
      <c r="J106" s="14"/>
      <c r="K106" s="20"/>
      <c r="L106" s="21"/>
      <c r="M106" s="21"/>
      <c r="N106" s="22"/>
      <c r="O106" s="6">
        <f t="shared" si="3"/>
        <v>0</v>
      </c>
      <c r="P106" s="3" t="str">
        <f t="shared" si="4"/>
        <v/>
      </c>
    </row>
    <row r="107" spans="2:16">
      <c r="B107" s="45" t="s">
        <v>120</v>
      </c>
      <c r="C107" s="37" t="str" cm="1">
        <f t="array" ref="C107">IFERROR(IF(OR(L107="Lead",K107="Lead"),INDEX(LeadTiers,MATCH(1,(SMP!$H$4=LeadPWS)*(SMP!M107=LeadStructType),0)),IF(K107="Copper",INDEX(CopperTiers,MATCH(1,($H$4=CopperPWStype)*(SMP!J107=CopperAge)*(SMP!M107=CopperStructureType),0)),INDEX(MasterTiers,MATCH(1,($H$4=MasterPWStype)*(J107=MasterAge)*(K107=MasterInterior)*(L107=MasterService)*(M107=MasterStructType),0)))),"")</f>
        <v/>
      </c>
      <c r="D107" s="15"/>
      <c r="E107" s="15"/>
      <c r="F107" s="15"/>
      <c r="G107" s="15"/>
      <c r="H107" s="15"/>
      <c r="I107" s="16"/>
      <c r="J107" s="14"/>
      <c r="K107" s="17"/>
      <c r="L107" s="18"/>
      <c r="M107" s="18"/>
      <c r="N107" s="19"/>
      <c r="O107" s="6">
        <f t="shared" si="3"/>
        <v>0</v>
      </c>
      <c r="P107" s="3" t="str">
        <f t="shared" si="4"/>
        <v/>
      </c>
    </row>
    <row r="108" spans="2:16">
      <c r="B108" s="44" t="s">
        <v>121</v>
      </c>
      <c r="C108" s="37" t="str" cm="1">
        <f t="array" ref="C108">IFERROR(IF(OR(L108="Lead",K108="Lead"),INDEX(LeadTiers,MATCH(1,(SMP!$H$4=LeadPWS)*(SMP!M108=LeadStructType),0)),IF(K108="Copper",INDEX(CopperTiers,MATCH(1,($H$4=CopperPWStype)*(SMP!J108=CopperAge)*(SMP!M108=CopperStructureType),0)),INDEX(MasterTiers,MATCH(1,($H$4=MasterPWStype)*(J108=MasterAge)*(K108=MasterInterior)*(L108=MasterService)*(M108=MasterStructType),0)))),"")</f>
        <v/>
      </c>
      <c r="D108" s="12"/>
      <c r="E108" s="12"/>
      <c r="F108" s="12"/>
      <c r="G108" s="12"/>
      <c r="H108" s="12"/>
      <c r="I108" s="13"/>
      <c r="J108" s="14"/>
      <c r="K108" s="20"/>
      <c r="L108" s="21"/>
      <c r="M108" s="21"/>
      <c r="N108" s="22"/>
      <c r="O108" s="6">
        <f t="shared" si="3"/>
        <v>0</v>
      </c>
      <c r="P108" s="3" t="str">
        <f t="shared" si="4"/>
        <v/>
      </c>
    </row>
    <row r="109" spans="2:16">
      <c r="B109" s="45" t="s">
        <v>122</v>
      </c>
      <c r="C109" s="37" t="str" cm="1">
        <f t="array" ref="C109">IFERROR(IF(OR(L109="Lead",K109="Lead"),INDEX(LeadTiers,MATCH(1,(SMP!$H$4=LeadPWS)*(SMP!M109=LeadStructType),0)),IF(K109="Copper",INDEX(CopperTiers,MATCH(1,($H$4=CopperPWStype)*(SMP!J109=CopperAge)*(SMP!M109=CopperStructureType),0)),INDEX(MasterTiers,MATCH(1,($H$4=MasterPWStype)*(J109=MasterAge)*(K109=MasterInterior)*(L109=MasterService)*(M109=MasterStructType),0)))),"")</f>
        <v/>
      </c>
      <c r="D109" s="15"/>
      <c r="E109" s="15"/>
      <c r="F109" s="15"/>
      <c r="G109" s="15"/>
      <c r="H109" s="15"/>
      <c r="I109" s="16"/>
      <c r="J109" s="14"/>
      <c r="K109" s="17"/>
      <c r="L109" s="18"/>
      <c r="M109" s="18"/>
      <c r="N109" s="19"/>
      <c r="O109" s="6">
        <f t="shared" si="3"/>
        <v>0</v>
      </c>
      <c r="P109" s="3" t="str">
        <f t="shared" si="4"/>
        <v/>
      </c>
    </row>
    <row r="110" spans="2:16">
      <c r="B110" s="44" t="s">
        <v>123</v>
      </c>
      <c r="C110" s="37" t="str" cm="1">
        <f t="array" ref="C110">IFERROR(IF(OR(L110="Lead",K110="Lead"),INDEX(LeadTiers,MATCH(1,(SMP!$H$4=LeadPWS)*(SMP!M110=LeadStructType),0)),IF(K110="Copper",INDEX(CopperTiers,MATCH(1,($H$4=CopperPWStype)*(SMP!J110=CopperAge)*(SMP!M110=CopperStructureType),0)),INDEX(MasterTiers,MATCH(1,($H$4=MasterPWStype)*(J110=MasterAge)*(K110=MasterInterior)*(L110=MasterService)*(M110=MasterStructType),0)))),"")</f>
        <v/>
      </c>
      <c r="D110" s="12"/>
      <c r="E110" s="12"/>
      <c r="F110" s="12"/>
      <c r="G110" s="12"/>
      <c r="H110" s="12"/>
      <c r="I110" s="13"/>
      <c r="J110" s="14"/>
      <c r="K110" s="20"/>
      <c r="L110" s="21"/>
      <c r="M110" s="21"/>
      <c r="N110" s="22"/>
      <c r="O110" s="6">
        <f t="shared" si="3"/>
        <v>0</v>
      </c>
      <c r="P110" s="3" t="str">
        <f t="shared" si="4"/>
        <v/>
      </c>
    </row>
    <row r="111" spans="2:16">
      <c r="B111" s="45" t="s">
        <v>124</v>
      </c>
      <c r="C111" s="37" t="str" cm="1">
        <f t="array" ref="C111">IFERROR(IF(OR(L111="Lead",K111="Lead"),INDEX(LeadTiers,MATCH(1,(SMP!$H$4=LeadPWS)*(SMP!M111=LeadStructType),0)),IF(K111="Copper",INDEX(CopperTiers,MATCH(1,($H$4=CopperPWStype)*(SMP!J111=CopperAge)*(SMP!M111=CopperStructureType),0)),INDEX(MasterTiers,MATCH(1,($H$4=MasterPWStype)*(J111=MasterAge)*(K111=MasterInterior)*(L111=MasterService)*(M111=MasterStructType),0)))),"")</f>
        <v/>
      </c>
      <c r="D111" s="15"/>
      <c r="E111" s="15"/>
      <c r="F111" s="15"/>
      <c r="G111" s="15"/>
      <c r="H111" s="15"/>
      <c r="I111" s="16"/>
      <c r="J111" s="14"/>
      <c r="K111" s="17"/>
      <c r="L111" s="18"/>
      <c r="M111" s="18"/>
      <c r="N111" s="19"/>
      <c r="O111" s="6">
        <f t="shared" si="3"/>
        <v>0</v>
      </c>
      <c r="P111" s="3" t="str">
        <f t="shared" si="4"/>
        <v/>
      </c>
    </row>
    <row r="112" spans="2:16">
      <c r="B112" s="44" t="s">
        <v>125</v>
      </c>
      <c r="C112" s="37" t="str" cm="1">
        <f t="array" ref="C112">IFERROR(IF(OR(L112="Lead",K112="Lead"),INDEX(LeadTiers,MATCH(1,(SMP!$H$4=LeadPWS)*(SMP!M112=LeadStructType),0)),IF(K112="Copper",INDEX(CopperTiers,MATCH(1,($H$4=CopperPWStype)*(SMP!J112=CopperAge)*(SMP!M112=CopperStructureType),0)),INDEX(MasterTiers,MATCH(1,($H$4=MasterPWStype)*(J112=MasterAge)*(K112=MasterInterior)*(L112=MasterService)*(M112=MasterStructType),0)))),"")</f>
        <v/>
      </c>
      <c r="D112" s="12"/>
      <c r="E112" s="12"/>
      <c r="F112" s="12"/>
      <c r="G112" s="12"/>
      <c r="H112" s="12"/>
      <c r="I112" s="13"/>
      <c r="J112" s="14"/>
      <c r="K112" s="20"/>
      <c r="L112" s="21"/>
      <c r="M112" s="21"/>
      <c r="N112" s="22"/>
      <c r="O112" s="6">
        <f t="shared" si="3"/>
        <v>0</v>
      </c>
      <c r="P112" s="3" t="str">
        <f t="shared" si="4"/>
        <v/>
      </c>
    </row>
    <row r="113" spans="2:16">
      <c r="B113" s="45" t="s">
        <v>126</v>
      </c>
      <c r="C113" s="37" t="str" cm="1">
        <f t="array" ref="C113">IFERROR(IF(OR(L113="Lead",K113="Lead"),INDEX(LeadTiers,MATCH(1,(SMP!$H$4=LeadPWS)*(SMP!M113=LeadStructType),0)),IF(K113="Copper",INDEX(CopperTiers,MATCH(1,($H$4=CopperPWStype)*(SMP!J113=CopperAge)*(SMP!M113=CopperStructureType),0)),INDEX(MasterTiers,MATCH(1,($H$4=MasterPWStype)*(J113=MasterAge)*(K113=MasterInterior)*(L113=MasterService)*(M113=MasterStructType),0)))),"")</f>
        <v/>
      </c>
      <c r="D113" s="15"/>
      <c r="E113" s="15"/>
      <c r="F113" s="15"/>
      <c r="G113" s="15"/>
      <c r="H113" s="15"/>
      <c r="I113" s="16"/>
      <c r="J113" s="14"/>
      <c r="K113" s="17"/>
      <c r="L113" s="18"/>
      <c r="M113" s="18"/>
      <c r="N113" s="19"/>
      <c r="O113" s="6">
        <f t="shared" si="3"/>
        <v>0</v>
      </c>
      <c r="P113" s="3" t="str">
        <f t="shared" si="4"/>
        <v/>
      </c>
    </row>
    <row r="114" spans="2:16">
      <c r="B114" s="44" t="s">
        <v>127</v>
      </c>
      <c r="C114" s="37" t="str" cm="1">
        <f t="array" ref="C114">IFERROR(IF(OR(L114="Lead",K114="Lead"),INDEX(LeadTiers,MATCH(1,(SMP!$H$4=LeadPWS)*(SMP!M114=LeadStructType),0)),IF(K114="Copper",INDEX(CopperTiers,MATCH(1,($H$4=CopperPWStype)*(SMP!J114=CopperAge)*(SMP!M114=CopperStructureType),0)),INDEX(MasterTiers,MATCH(1,($H$4=MasterPWStype)*(J114=MasterAge)*(K114=MasterInterior)*(L114=MasterService)*(M114=MasterStructType),0)))),"")</f>
        <v/>
      </c>
      <c r="D114" s="12"/>
      <c r="E114" s="12"/>
      <c r="F114" s="12"/>
      <c r="G114" s="12"/>
      <c r="H114" s="12"/>
      <c r="I114" s="13"/>
      <c r="J114" s="14"/>
      <c r="K114" s="20"/>
      <c r="L114" s="21"/>
      <c r="M114" s="21"/>
      <c r="N114" s="22"/>
      <c r="O114" s="6">
        <f t="shared" si="3"/>
        <v>0</v>
      </c>
      <c r="P114" s="3" t="str">
        <f t="shared" si="4"/>
        <v/>
      </c>
    </row>
    <row r="115" spans="2:16">
      <c r="B115" s="45" t="s">
        <v>128</v>
      </c>
      <c r="C115" s="37" t="str" cm="1">
        <f t="array" ref="C115">IFERROR(IF(OR(L115="Lead",K115="Lead"),INDEX(LeadTiers,MATCH(1,(SMP!$H$4=LeadPWS)*(SMP!M115=LeadStructType),0)),IF(K115="Copper",INDEX(CopperTiers,MATCH(1,($H$4=CopperPWStype)*(SMP!J115=CopperAge)*(SMP!M115=CopperStructureType),0)),INDEX(MasterTiers,MATCH(1,($H$4=MasterPWStype)*(J115=MasterAge)*(K115=MasterInterior)*(L115=MasterService)*(M115=MasterStructType),0)))),"")</f>
        <v/>
      </c>
      <c r="D115" s="15"/>
      <c r="E115" s="15"/>
      <c r="F115" s="15"/>
      <c r="G115" s="15"/>
      <c r="H115" s="15"/>
      <c r="I115" s="16"/>
      <c r="J115" s="14"/>
      <c r="K115" s="17"/>
      <c r="L115" s="18"/>
      <c r="M115" s="18"/>
      <c r="N115" s="19"/>
      <c r="O115" s="6">
        <f t="shared" si="3"/>
        <v>0</v>
      </c>
      <c r="P115" s="3" t="str">
        <f t="shared" si="4"/>
        <v/>
      </c>
    </row>
    <row r="116" spans="2:16">
      <c r="B116" s="44" t="s">
        <v>129</v>
      </c>
      <c r="C116" s="37" t="str" cm="1">
        <f t="array" ref="C116">IFERROR(IF(OR(L116="Lead",K116="Lead"),INDEX(LeadTiers,MATCH(1,(SMP!$H$4=LeadPWS)*(SMP!M116=LeadStructType),0)),IF(K116="Copper",INDEX(CopperTiers,MATCH(1,($H$4=CopperPWStype)*(SMP!J116=CopperAge)*(SMP!M116=CopperStructureType),0)),INDEX(MasterTiers,MATCH(1,($H$4=MasterPWStype)*(J116=MasterAge)*(K116=MasterInterior)*(L116=MasterService)*(M116=MasterStructType),0)))),"")</f>
        <v/>
      </c>
      <c r="D116" s="12"/>
      <c r="E116" s="12"/>
      <c r="F116" s="12"/>
      <c r="G116" s="12"/>
      <c r="H116" s="12"/>
      <c r="I116" s="13"/>
      <c r="J116" s="14"/>
      <c r="K116" s="20"/>
      <c r="L116" s="21"/>
      <c r="M116" s="21"/>
      <c r="N116" s="22"/>
      <c r="O116" s="6">
        <f t="shared" si="3"/>
        <v>0</v>
      </c>
      <c r="P116" s="3" t="str">
        <f t="shared" si="4"/>
        <v/>
      </c>
    </row>
    <row r="117" spans="2:16">
      <c r="B117" s="45" t="s">
        <v>130</v>
      </c>
      <c r="C117" s="37" t="str" cm="1">
        <f t="array" ref="C117">IFERROR(IF(OR(L117="Lead",K117="Lead"),INDEX(LeadTiers,MATCH(1,(SMP!$H$4=LeadPWS)*(SMP!M117=LeadStructType),0)),IF(K117="Copper",INDEX(CopperTiers,MATCH(1,($H$4=CopperPWStype)*(SMP!J117=CopperAge)*(SMP!M117=CopperStructureType),0)),INDEX(MasterTiers,MATCH(1,($H$4=MasterPWStype)*(J117=MasterAge)*(K117=MasterInterior)*(L117=MasterService)*(M117=MasterStructType),0)))),"")</f>
        <v/>
      </c>
      <c r="D117" s="15"/>
      <c r="E117" s="15"/>
      <c r="F117" s="15"/>
      <c r="G117" s="15"/>
      <c r="H117" s="15"/>
      <c r="I117" s="16"/>
      <c r="J117" s="14"/>
      <c r="K117" s="17"/>
      <c r="L117" s="18"/>
      <c r="M117" s="18"/>
      <c r="N117" s="19"/>
      <c r="O117" s="6">
        <f t="shared" si="3"/>
        <v>0</v>
      </c>
      <c r="P117" s="3" t="str">
        <f t="shared" si="4"/>
        <v/>
      </c>
    </row>
    <row r="118" spans="2:16">
      <c r="B118" s="44" t="s">
        <v>131</v>
      </c>
      <c r="C118" s="37" t="str" cm="1">
        <f t="array" ref="C118">IFERROR(IF(OR(L118="Lead",K118="Lead"),INDEX(LeadTiers,MATCH(1,(SMP!$H$4=LeadPWS)*(SMP!M118=LeadStructType),0)),IF(K118="Copper",INDEX(CopperTiers,MATCH(1,($H$4=CopperPWStype)*(SMP!J118=CopperAge)*(SMP!M118=CopperStructureType),0)),INDEX(MasterTiers,MATCH(1,($H$4=MasterPWStype)*(J118=MasterAge)*(K118=MasterInterior)*(L118=MasterService)*(M118=MasterStructType),0)))),"")</f>
        <v/>
      </c>
      <c r="D118" s="12"/>
      <c r="E118" s="12"/>
      <c r="F118" s="12"/>
      <c r="G118" s="12"/>
      <c r="H118" s="12"/>
      <c r="I118" s="13"/>
      <c r="J118" s="14"/>
      <c r="K118" s="20"/>
      <c r="L118" s="21"/>
      <c r="M118" s="21"/>
      <c r="N118" s="22"/>
      <c r="O118" s="6">
        <f t="shared" si="3"/>
        <v>0</v>
      </c>
      <c r="P118" s="3" t="str">
        <f t="shared" si="4"/>
        <v/>
      </c>
    </row>
    <row r="119" spans="2:16">
      <c r="B119" s="45" t="s">
        <v>132</v>
      </c>
      <c r="C119" s="37" t="str" cm="1">
        <f t="array" ref="C119">IFERROR(IF(OR(L119="Lead",K119="Lead"),INDEX(LeadTiers,MATCH(1,(SMP!$H$4=LeadPWS)*(SMP!M119=LeadStructType),0)),IF(K119="Copper",INDEX(CopperTiers,MATCH(1,($H$4=CopperPWStype)*(SMP!J119=CopperAge)*(SMP!M119=CopperStructureType),0)),INDEX(MasterTiers,MATCH(1,($H$4=MasterPWStype)*(J119=MasterAge)*(K119=MasterInterior)*(L119=MasterService)*(M119=MasterStructType),0)))),"")</f>
        <v/>
      </c>
      <c r="D119" s="15"/>
      <c r="E119" s="15"/>
      <c r="F119" s="15"/>
      <c r="G119" s="15"/>
      <c r="H119" s="15"/>
      <c r="I119" s="16"/>
      <c r="J119" s="14"/>
      <c r="K119" s="17"/>
      <c r="L119" s="18"/>
      <c r="M119" s="18"/>
      <c r="N119" s="19"/>
      <c r="O119" s="6">
        <f t="shared" si="3"/>
        <v>0</v>
      </c>
      <c r="P119" s="3" t="str">
        <f t="shared" si="4"/>
        <v/>
      </c>
    </row>
    <row r="120" spans="2:16">
      <c r="B120" s="44" t="s">
        <v>133</v>
      </c>
      <c r="C120" s="37" t="str" cm="1">
        <f t="array" ref="C120">IFERROR(IF(OR(L120="Lead",K120="Lead"),INDEX(LeadTiers,MATCH(1,(SMP!$H$4=LeadPWS)*(SMP!M120=LeadStructType),0)),IF(K120="Copper",INDEX(CopperTiers,MATCH(1,($H$4=CopperPWStype)*(SMP!J120=CopperAge)*(SMP!M120=CopperStructureType),0)),INDEX(MasterTiers,MATCH(1,($H$4=MasterPWStype)*(J120=MasterAge)*(K120=MasterInterior)*(L120=MasterService)*(M120=MasterStructType),0)))),"")</f>
        <v/>
      </c>
      <c r="D120" s="12"/>
      <c r="E120" s="12"/>
      <c r="F120" s="12"/>
      <c r="G120" s="12"/>
      <c r="H120" s="12"/>
      <c r="I120" s="13"/>
      <c r="J120" s="14"/>
      <c r="K120" s="20"/>
      <c r="L120" s="21"/>
      <c r="M120" s="21"/>
      <c r="N120" s="22"/>
      <c r="O120" s="6">
        <f t="shared" si="3"/>
        <v>0</v>
      </c>
      <c r="P120" s="3" t="str">
        <f t="shared" si="4"/>
        <v/>
      </c>
    </row>
    <row r="121" spans="2:16">
      <c r="B121" s="45" t="s">
        <v>134</v>
      </c>
      <c r="C121" s="37" t="str" cm="1">
        <f t="array" ref="C121">IFERROR(IF(OR(L121="Lead",K121="Lead"),INDEX(LeadTiers,MATCH(1,(SMP!$H$4=LeadPWS)*(SMP!M121=LeadStructType),0)),IF(K121="Copper",INDEX(CopperTiers,MATCH(1,($H$4=CopperPWStype)*(SMP!J121=CopperAge)*(SMP!M121=CopperStructureType),0)),INDEX(MasterTiers,MATCH(1,($H$4=MasterPWStype)*(J121=MasterAge)*(K121=MasterInterior)*(L121=MasterService)*(M121=MasterStructType),0)))),"")</f>
        <v/>
      </c>
      <c r="D121" s="15"/>
      <c r="E121" s="15"/>
      <c r="F121" s="15"/>
      <c r="G121" s="15"/>
      <c r="H121" s="15"/>
      <c r="I121" s="16"/>
      <c r="J121" s="14"/>
      <c r="K121" s="17"/>
      <c r="L121" s="18"/>
      <c r="M121" s="18"/>
      <c r="N121" s="19"/>
      <c r="O121" s="6">
        <f t="shared" si="3"/>
        <v>0</v>
      </c>
      <c r="P121" s="3" t="str">
        <f t="shared" si="4"/>
        <v/>
      </c>
    </row>
    <row r="122" spans="2:16">
      <c r="B122" s="44" t="s">
        <v>135</v>
      </c>
      <c r="C122" s="37" t="str" cm="1">
        <f t="array" ref="C122">IFERROR(IF(OR(L122="Lead",K122="Lead"),INDEX(LeadTiers,MATCH(1,(SMP!$H$4=LeadPWS)*(SMP!M122=LeadStructType),0)),IF(K122="Copper",INDEX(CopperTiers,MATCH(1,($H$4=CopperPWStype)*(SMP!J122=CopperAge)*(SMP!M122=CopperStructureType),0)),INDEX(MasterTiers,MATCH(1,($H$4=MasterPWStype)*(J122=MasterAge)*(K122=MasterInterior)*(L122=MasterService)*(M122=MasterStructType),0)))),"")</f>
        <v/>
      </c>
      <c r="D122" s="12"/>
      <c r="E122" s="12"/>
      <c r="F122" s="12"/>
      <c r="G122" s="12"/>
      <c r="H122" s="12"/>
      <c r="I122" s="13"/>
      <c r="J122" s="14"/>
      <c r="K122" s="20"/>
      <c r="L122" s="21"/>
      <c r="M122" s="21"/>
      <c r="N122" s="22"/>
      <c r="O122" s="6">
        <f t="shared" si="3"/>
        <v>0</v>
      </c>
      <c r="P122" s="3" t="str">
        <f t="shared" si="4"/>
        <v/>
      </c>
    </row>
    <row r="123" spans="2:16">
      <c r="B123" s="45" t="s">
        <v>136</v>
      </c>
      <c r="C123" s="37" t="str" cm="1">
        <f t="array" ref="C123">IFERROR(IF(OR(L123="Lead",K123="Lead"),INDEX(LeadTiers,MATCH(1,(SMP!$H$4=LeadPWS)*(SMP!M123=LeadStructType),0)),IF(K123="Copper",INDEX(CopperTiers,MATCH(1,($H$4=CopperPWStype)*(SMP!J123=CopperAge)*(SMP!M123=CopperStructureType),0)),INDEX(MasterTiers,MATCH(1,($H$4=MasterPWStype)*(J123=MasterAge)*(K123=MasterInterior)*(L123=MasterService)*(M123=MasterStructType),0)))),"")</f>
        <v/>
      </c>
      <c r="D123" s="15"/>
      <c r="E123" s="15"/>
      <c r="F123" s="15"/>
      <c r="G123" s="15"/>
      <c r="H123" s="15"/>
      <c r="I123" s="16"/>
      <c r="J123" s="14"/>
      <c r="K123" s="17"/>
      <c r="L123" s="18"/>
      <c r="M123" s="18"/>
      <c r="N123" s="19"/>
      <c r="O123" s="6">
        <f t="shared" si="3"/>
        <v>0</v>
      </c>
      <c r="P123" s="3" t="str">
        <f t="shared" si="4"/>
        <v/>
      </c>
    </row>
    <row r="124" spans="2:16">
      <c r="B124" s="44" t="s">
        <v>137</v>
      </c>
      <c r="C124" s="37" t="str" cm="1">
        <f t="array" ref="C124">IFERROR(IF(OR(L124="Lead",K124="Lead"),INDEX(LeadTiers,MATCH(1,(SMP!$H$4=LeadPWS)*(SMP!M124=LeadStructType),0)),IF(K124="Copper",INDEX(CopperTiers,MATCH(1,($H$4=CopperPWStype)*(SMP!J124=CopperAge)*(SMP!M124=CopperStructureType),0)),INDEX(MasterTiers,MATCH(1,($H$4=MasterPWStype)*(J124=MasterAge)*(K124=MasterInterior)*(L124=MasterService)*(M124=MasterStructType),0)))),"")</f>
        <v/>
      </c>
      <c r="D124" s="12"/>
      <c r="E124" s="12"/>
      <c r="F124" s="12"/>
      <c r="G124" s="12"/>
      <c r="H124" s="12"/>
      <c r="I124" s="13"/>
      <c r="J124" s="14"/>
      <c r="K124" s="20"/>
      <c r="L124" s="21"/>
      <c r="M124" s="21"/>
      <c r="N124" s="22"/>
      <c r="O124" s="6">
        <f t="shared" si="3"/>
        <v>0</v>
      </c>
      <c r="P124" s="3" t="str">
        <f t="shared" si="4"/>
        <v/>
      </c>
    </row>
    <row r="125" spans="2:16">
      <c r="B125" s="45" t="s">
        <v>138</v>
      </c>
      <c r="C125" s="37" t="str" cm="1">
        <f t="array" ref="C125">IFERROR(IF(OR(L125="Lead",K125="Lead"),INDEX(LeadTiers,MATCH(1,(SMP!$H$4=LeadPWS)*(SMP!M125=LeadStructType),0)),IF(K125="Copper",INDEX(CopperTiers,MATCH(1,($H$4=CopperPWStype)*(SMP!J125=CopperAge)*(SMP!M125=CopperStructureType),0)),INDEX(MasterTiers,MATCH(1,($H$4=MasterPWStype)*(J125=MasterAge)*(K125=MasterInterior)*(L125=MasterService)*(M125=MasterStructType),0)))),"")</f>
        <v/>
      </c>
      <c r="D125" s="15"/>
      <c r="E125" s="15"/>
      <c r="F125" s="15"/>
      <c r="G125" s="15"/>
      <c r="H125" s="15"/>
      <c r="I125" s="16"/>
      <c r="J125" s="14"/>
      <c r="K125" s="17"/>
      <c r="L125" s="18"/>
      <c r="M125" s="18"/>
      <c r="N125" s="19"/>
      <c r="O125" s="6">
        <f t="shared" si="3"/>
        <v>0</v>
      </c>
      <c r="P125" s="3" t="str">
        <f t="shared" si="4"/>
        <v/>
      </c>
    </row>
    <row r="126" spans="2:16">
      <c r="B126" s="44" t="s">
        <v>139</v>
      </c>
      <c r="C126" s="37" t="str" cm="1">
        <f t="array" ref="C126">IFERROR(IF(OR(L126="Lead",K126="Lead"),INDEX(LeadTiers,MATCH(1,(SMP!$H$4=LeadPWS)*(SMP!M126=LeadStructType),0)),IF(K126="Copper",INDEX(CopperTiers,MATCH(1,($H$4=CopperPWStype)*(SMP!J126=CopperAge)*(SMP!M126=CopperStructureType),0)),INDEX(MasterTiers,MATCH(1,($H$4=MasterPWStype)*(J126=MasterAge)*(K126=MasterInterior)*(L126=MasterService)*(M126=MasterStructType),0)))),"")</f>
        <v/>
      </c>
      <c r="D126" s="12"/>
      <c r="E126" s="12"/>
      <c r="F126" s="12"/>
      <c r="G126" s="12"/>
      <c r="H126" s="12"/>
      <c r="I126" s="13"/>
      <c r="J126" s="14"/>
      <c r="K126" s="20"/>
      <c r="L126" s="21"/>
      <c r="M126" s="21"/>
      <c r="N126" s="22"/>
      <c r="O126" s="6">
        <f t="shared" si="3"/>
        <v>0</v>
      </c>
      <c r="P126" s="3" t="str">
        <f t="shared" si="4"/>
        <v/>
      </c>
    </row>
    <row r="127" spans="2:16">
      <c r="B127" s="45" t="s">
        <v>140</v>
      </c>
      <c r="C127" s="37" t="str" cm="1">
        <f t="array" ref="C127">IFERROR(IF(OR(L127="Lead",K127="Lead"),INDEX(LeadTiers,MATCH(1,(SMP!$H$4=LeadPWS)*(SMP!M127=LeadStructType),0)),IF(K127="Copper",INDEX(CopperTiers,MATCH(1,($H$4=CopperPWStype)*(SMP!J127=CopperAge)*(SMP!M127=CopperStructureType),0)),INDEX(MasterTiers,MATCH(1,($H$4=MasterPWStype)*(J127=MasterAge)*(K127=MasterInterior)*(L127=MasterService)*(M127=MasterStructType),0)))),"")</f>
        <v/>
      </c>
      <c r="D127" s="15"/>
      <c r="E127" s="15"/>
      <c r="F127" s="15"/>
      <c r="G127" s="15"/>
      <c r="H127" s="15"/>
      <c r="I127" s="16"/>
      <c r="J127" s="14"/>
      <c r="K127" s="17"/>
      <c r="L127" s="18"/>
      <c r="M127" s="18"/>
      <c r="N127" s="19"/>
      <c r="O127" s="6">
        <f t="shared" si="3"/>
        <v>0</v>
      </c>
      <c r="P127" s="3" t="str">
        <f t="shared" si="4"/>
        <v/>
      </c>
    </row>
    <row r="128" spans="2:16">
      <c r="B128" s="44" t="s">
        <v>141</v>
      </c>
      <c r="C128" s="37" t="str" cm="1">
        <f t="array" ref="C128">IFERROR(IF(OR(L128="Lead",K128="Lead"),INDEX(LeadTiers,MATCH(1,(SMP!$H$4=LeadPWS)*(SMP!M128=LeadStructType),0)),IF(K128="Copper",INDEX(CopperTiers,MATCH(1,($H$4=CopperPWStype)*(SMP!J128=CopperAge)*(SMP!M128=CopperStructureType),0)),INDEX(MasterTiers,MATCH(1,($H$4=MasterPWStype)*(J128=MasterAge)*(K128=MasterInterior)*(L128=MasterService)*(M128=MasterStructType),0)))),"")</f>
        <v/>
      </c>
      <c r="D128" s="12"/>
      <c r="E128" s="12"/>
      <c r="F128" s="12"/>
      <c r="G128" s="12"/>
      <c r="H128" s="12"/>
      <c r="I128" s="13"/>
      <c r="J128" s="14"/>
      <c r="K128" s="20"/>
      <c r="L128" s="21"/>
      <c r="M128" s="21"/>
      <c r="N128" s="22"/>
      <c r="O128" s="6">
        <f t="shared" si="3"/>
        <v>0</v>
      </c>
      <c r="P128" s="3" t="str">
        <f t="shared" si="4"/>
        <v/>
      </c>
    </row>
    <row r="129" spans="2:16">
      <c r="B129" s="45" t="s">
        <v>142</v>
      </c>
      <c r="C129" s="37" t="str" cm="1">
        <f t="array" ref="C129">IFERROR(IF(OR(L129="Lead",K129="Lead"),INDEX(LeadTiers,MATCH(1,(SMP!$H$4=LeadPWS)*(SMP!M129=LeadStructType),0)),IF(K129="Copper",INDEX(CopperTiers,MATCH(1,($H$4=CopperPWStype)*(SMP!J129=CopperAge)*(SMP!M129=CopperStructureType),0)),INDEX(MasterTiers,MATCH(1,($H$4=MasterPWStype)*(J129=MasterAge)*(K129=MasterInterior)*(L129=MasterService)*(M129=MasterStructType),0)))),"")</f>
        <v/>
      </c>
      <c r="D129" s="15"/>
      <c r="E129" s="15"/>
      <c r="F129" s="15"/>
      <c r="G129" s="15"/>
      <c r="H129" s="15"/>
      <c r="I129" s="16"/>
      <c r="J129" s="14"/>
      <c r="K129" s="17"/>
      <c r="L129" s="18"/>
      <c r="M129" s="18"/>
      <c r="N129" s="19"/>
      <c r="O129" s="6">
        <f t="shared" si="3"/>
        <v>0</v>
      </c>
      <c r="P129" s="3" t="str">
        <f t="shared" si="4"/>
        <v/>
      </c>
    </row>
    <row r="130" spans="2:16">
      <c r="B130" s="44" t="s">
        <v>143</v>
      </c>
      <c r="C130" s="37" t="str" cm="1">
        <f t="array" ref="C130">IFERROR(IF(OR(L130="Lead",K130="Lead"),INDEX(LeadTiers,MATCH(1,(SMP!$H$4=LeadPWS)*(SMP!M130=LeadStructType),0)),IF(K130="Copper",INDEX(CopperTiers,MATCH(1,($H$4=CopperPWStype)*(SMP!J130=CopperAge)*(SMP!M130=CopperStructureType),0)),INDEX(MasterTiers,MATCH(1,($H$4=MasterPWStype)*(J130=MasterAge)*(K130=MasterInterior)*(L130=MasterService)*(M130=MasterStructType),0)))),"")</f>
        <v/>
      </c>
      <c r="D130" s="12"/>
      <c r="E130" s="12"/>
      <c r="F130" s="12"/>
      <c r="G130" s="12"/>
      <c r="H130" s="12"/>
      <c r="I130" s="13"/>
      <c r="J130" s="14"/>
      <c r="K130" s="20"/>
      <c r="L130" s="21"/>
      <c r="M130" s="21"/>
      <c r="N130" s="22"/>
      <c r="O130" s="6">
        <f t="shared" si="3"/>
        <v>0</v>
      </c>
      <c r="P130" s="3" t="str">
        <f t="shared" si="4"/>
        <v/>
      </c>
    </row>
    <row r="131" spans="2:16">
      <c r="B131" s="45" t="s">
        <v>144</v>
      </c>
      <c r="C131" s="37" t="str" cm="1">
        <f t="array" ref="C131">IFERROR(IF(OR(L131="Lead",K131="Lead"),INDEX(LeadTiers,MATCH(1,(SMP!$H$4=LeadPWS)*(SMP!M131=LeadStructType),0)),IF(K131="Copper",INDEX(CopperTiers,MATCH(1,($H$4=CopperPWStype)*(SMP!J131=CopperAge)*(SMP!M131=CopperStructureType),0)),INDEX(MasterTiers,MATCH(1,($H$4=MasterPWStype)*(J131=MasterAge)*(K131=MasterInterior)*(L131=MasterService)*(M131=MasterStructType),0)))),"")</f>
        <v/>
      </c>
      <c r="D131" s="15"/>
      <c r="E131" s="15"/>
      <c r="F131" s="15"/>
      <c r="G131" s="15"/>
      <c r="H131" s="15"/>
      <c r="I131" s="16"/>
      <c r="J131" s="14"/>
      <c r="K131" s="17"/>
      <c r="L131" s="18"/>
      <c r="M131" s="18"/>
      <c r="N131" s="19"/>
      <c r="O131" s="6">
        <f t="shared" si="3"/>
        <v>0</v>
      </c>
      <c r="P131" s="3" t="str">
        <f t="shared" si="4"/>
        <v/>
      </c>
    </row>
    <row r="132" spans="2:16">
      <c r="B132" s="44" t="s">
        <v>145</v>
      </c>
      <c r="C132" s="37" t="str" cm="1">
        <f t="array" ref="C132">IFERROR(IF(OR(L132="Lead",K132="Lead"),INDEX(LeadTiers,MATCH(1,(SMP!$H$4=LeadPWS)*(SMP!M132=LeadStructType),0)),IF(K132="Copper",INDEX(CopperTiers,MATCH(1,($H$4=CopperPWStype)*(SMP!J132=CopperAge)*(SMP!M132=CopperStructureType),0)),INDEX(MasterTiers,MATCH(1,($H$4=MasterPWStype)*(J132=MasterAge)*(K132=MasterInterior)*(L132=MasterService)*(M132=MasterStructType),0)))),"")</f>
        <v/>
      </c>
      <c r="D132" s="12"/>
      <c r="E132" s="12"/>
      <c r="F132" s="12"/>
      <c r="G132" s="12"/>
      <c r="H132" s="12"/>
      <c r="I132" s="13"/>
      <c r="J132" s="14"/>
      <c r="K132" s="20"/>
      <c r="L132" s="21"/>
      <c r="M132" s="21"/>
      <c r="N132" s="22"/>
      <c r="O132" s="6">
        <f t="shared" si="3"/>
        <v>0</v>
      </c>
      <c r="P132" s="3" t="str">
        <f t="shared" si="4"/>
        <v/>
      </c>
    </row>
    <row r="133" spans="2:16">
      <c r="B133" s="45" t="s">
        <v>146</v>
      </c>
      <c r="C133" s="37" t="str" cm="1">
        <f t="array" ref="C133">IFERROR(IF(OR(L133="Lead",K133="Lead"),INDEX(LeadTiers,MATCH(1,(SMP!$H$4=LeadPWS)*(SMP!M133=LeadStructType),0)),IF(K133="Copper",INDEX(CopperTiers,MATCH(1,($H$4=CopperPWStype)*(SMP!J133=CopperAge)*(SMP!M133=CopperStructureType),0)),INDEX(MasterTiers,MATCH(1,($H$4=MasterPWStype)*(J133=MasterAge)*(K133=MasterInterior)*(L133=MasterService)*(M133=MasterStructType),0)))),"")</f>
        <v/>
      </c>
      <c r="D133" s="15"/>
      <c r="E133" s="15"/>
      <c r="F133" s="15"/>
      <c r="G133" s="15"/>
      <c r="H133" s="15"/>
      <c r="I133" s="16"/>
      <c r="J133" s="14"/>
      <c r="K133" s="17"/>
      <c r="L133" s="18"/>
      <c r="M133" s="18"/>
      <c r="N133" s="19"/>
      <c r="O133" s="6">
        <f t="shared" si="3"/>
        <v>0</v>
      </c>
      <c r="P133" s="3" t="str">
        <f t="shared" si="4"/>
        <v/>
      </c>
    </row>
    <row r="134" spans="2:16">
      <c r="B134" s="44" t="s">
        <v>147</v>
      </c>
      <c r="C134" s="37" t="str" cm="1">
        <f t="array" ref="C134">IFERROR(IF(OR(L134="Lead",K134="Lead"),INDEX(LeadTiers,MATCH(1,(SMP!$H$4=LeadPWS)*(SMP!M134=LeadStructType),0)),IF(K134="Copper",INDEX(CopperTiers,MATCH(1,($H$4=CopperPWStype)*(SMP!J134=CopperAge)*(SMP!M134=CopperStructureType),0)),INDEX(MasterTiers,MATCH(1,($H$4=MasterPWStype)*(J134=MasterAge)*(K134=MasterInterior)*(L134=MasterService)*(M134=MasterStructType),0)))),"")</f>
        <v/>
      </c>
      <c r="D134" s="12"/>
      <c r="E134" s="12"/>
      <c r="F134" s="12"/>
      <c r="G134" s="12"/>
      <c r="H134" s="12"/>
      <c r="I134" s="13"/>
      <c r="J134" s="14"/>
      <c r="K134" s="20"/>
      <c r="L134" s="21"/>
      <c r="M134" s="21"/>
      <c r="N134" s="22"/>
      <c r="O134" s="6">
        <f t="shared" si="3"/>
        <v>0</v>
      </c>
      <c r="P134" s="3" t="str">
        <f t="shared" si="4"/>
        <v/>
      </c>
    </row>
    <row r="135" spans="2:16">
      <c r="B135" s="45" t="s">
        <v>148</v>
      </c>
      <c r="C135" s="37" t="str" cm="1">
        <f t="array" ref="C135">IFERROR(IF(OR(L135="Lead",K135="Lead"),INDEX(LeadTiers,MATCH(1,(SMP!$H$4=LeadPWS)*(SMP!M135=LeadStructType),0)),IF(K135="Copper",INDEX(CopperTiers,MATCH(1,($H$4=CopperPWStype)*(SMP!J135=CopperAge)*(SMP!M135=CopperStructureType),0)),INDEX(MasterTiers,MATCH(1,($H$4=MasterPWStype)*(J135=MasterAge)*(K135=MasterInterior)*(L135=MasterService)*(M135=MasterStructType),0)))),"")</f>
        <v/>
      </c>
      <c r="D135" s="15"/>
      <c r="E135" s="15"/>
      <c r="F135" s="15"/>
      <c r="G135" s="15"/>
      <c r="H135" s="15"/>
      <c r="I135" s="16"/>
      <c r="J135" s="14"/>
      <c r="K135" s="17"/>
      <c r="L135" s="18"/>
      <c r="M135" s="18"/>
      <c r="N135" s="19"/>
      <c r="O135" s="6">
        <f t="shared" si="3"/>
        <v>0</v>
      </c>
      <c r="P135" s="3" t="str">
        <f t="shared" si="4"/>
        <v/>
      </c>
    </row>
    <row r="136" spans="2:16">
      <c r="B136" s="44" t="s">
        <v>149</v>
      </c>
      <c r="C136" s="37" t="str" cm="1">
        <f t="array" ref="C136">IFERROR(IF(OR(L136="Lead",K136="Lead"),INDEX(LeadTiers,MATCH(1,(SMP!$H$4=LeadPWS)*(SMP!M136=LeadStructType),0)),IF(K136="Copper",INDEX(CopperTiers,MATCH(1,($H$4=CopperPWStype)*(SMP!J136=CopperAge)*(SMP!M136=CopperStructureType),0)),INDEX(MasterTiers,MATCH(1,($H$4=MasterPWStype)*(J136=MasterAge)*(K136=MasterInterior)*(L136=MasterService)*(M136=MasterStructType),0)))),"")</f>
        <v/>
      </c>
      <c r="D136" s="12"/>
      <c r="E136" s="12"/>
      <c r="F136" s="12"/>
      <c r="G136" s="12"/>
      <c r="H136" s="12"/>
      <c r="I136" s="13"/>
      <c r="J136" s="14"/>
      <c r="K136" s="20"/>
      <c r="L136" s="21"/>
      <c r="M136" s="21"/>
      <c r="N136" s="22"/>
      <c r="O136" s="6">
        <f t="shared" ref="O136:O199" si="5">IFERROR(_xlfn.SWITCH(J136,"Age ≤ 82",1,"83 ≤ Age ≤ 88",2,"89 ≤ Age",3),0)</f>
        <v>0</v>
      </c>
      <c r="P136" s="3" t="str">
        <f t="shared" ref="P136:P199" si="6">IF(J136= "83 ≤ Age ≤ 88","CuPb&gt;82", IF(J136="89 ≤ Age","CuPb&gt;82", IF(J136="Age ≤ 82", "PbCu&lt;83","")))</f>
        <v/>
      </c>
    </row>
    <row r="137" spans="2:16">
      <c r="B137" s="45" t="s">
        <v>150</v>
      </c>
      <c r="C137" s="37" t="str" cm="1">
        <f t="array" ref="C137">IFERROR(IF(OR(L137="Lead",K137="Lead"),INDEX(LeadTiers,MATCH(1,(SMP!$H$4=LeadPWS)*(SMP!M137=LeadStructType),0)),IF(K137="Copper",INDEX(CopperTiers,MATCH(1,($H$4=CopperPWStype)*(SMP!J137=CopperAge)*(SMP!M137=CopperStructureType),0)),INDEX(MasterTiers,MATCH(1,($H$4=MasterPWStype)*(J137=MasterAge)*(K137=MasterInterior)*(L137=MasterService)*(M137=MasterStructType),0)))),"")</f>
        <v/>
      </c>
      <c r="D137" s="15"/>
      <c r="E137" s="15"/>
      <c r="F137" s="15"/>
      <c r="G137" s="15"/>
      <c r="H137" s="15"/>
      <c r="I137" s="16"/>
      <c r="J137" s="14"/>
      <c r="K137" s="17"/>
      <c r="L137" s="18"/>
      <c r="M137" s="18"/>
      <c r="N137" s="19"/>
      <c r="O137" s="6">
        <f t="shared" si="5"/>
        <v>0</v>
      </c>
      <c r="P137" s="3" t="str">
        <f t="shared" si="6"/>
        <v/>
      </c>
    </row>
    <row r="138" spans="2:16">
      <c r="B138" s="44" t="s">
        <v>151</v>
      </c>
      <c r="C138" s="37" t="str" cm="1">
        <f t="array" ref="C138">IFERROR(IF(OR(L138="Lead",K138="Lead"),INDEX(LeadTiers,MATCH(1,(SMP!$H$4=LeadPWS)*(SMP!M138=LeadStructType),0)),IF(K138="Copper",INDEX(CopperTiers,MATCH(1,($H$4=CopperPWStype)*(SMP!J138=CopperAge)*(SMP!M138=CopperStructureType),0)),INDEX(MasterTiers,MATCH(1,($H$4=MasterPWStype)*(J138=MasterAge)*(K138=MasterInterior)*(L138=MasterService)*(M138=MasterStructType),0)))),"")</f>
        <v/>
      </c>
      <c r="D138" s="12"/>
      <c r="E138" s="12"/>
      <c r="F138" s="12"/>
      <c r="G138" s="12"/>
      <c r="H138" s="12"/>
      <c r="I138" s="13"/>
      <c r="J138" s="14"/>
      <c r="K138" s="20"/>
      <c r="L138" s="21"/>
      <c r="M138" s="21"/>
      <c r="N138" s="22"/>
      <c r="O138" s="6">
        <f t="shared" si="5"/>
        <v>0</v>
      </c>
      <c r="P138" s="3" t="str">
        <f t="shared" si="6"/>
        <v/>
      </c>
    </row>
    <row r="139" spans="2:16">
      <c r="B139" s="45" t="s">
        <v>152</v>
      </c>
      <c r="C139" s="37" t="str" cm="1">
        <f t="array" ref="C139">IFERROR(IF(OR(L139="Lead",K139="Lead"),INDEX(LeadTiers,MATCH(1,(SMP!$H$4=LeadPWS)*(SMP!M139=LeadStructType),0)),IF(K139="Copper",INDEX(CopperTiers,MATCH(1,($H$4=CopperPWStype)*(SMP!J139=CopperAge)*(SMP!M139=CopperStructureType),0)),INDEX(MasterTiers,MATCH(1,($H$4=MasterPWStype)*(J139=MasterAge)*(K139=MasterInterior)*(L139=MasterService)*(M139=MasterStructType),0)))),"")</f>
        <v/>
      </c>
      <c r="D139" s="15"/>
      <c r="E139" s="15"/>
      <c r="F139" s="15"/>
      <c r="G139" s="15"/>
      <c r="H139" s="15"/>
      <c r="I139" s="16"/>
      <c r="J139" s="14"/>
      <c r="K139" s="17"/>
      <c r="L139" s="18"/>
      <c r="M139" s="18"/>
      <c r="N139" s="19"/>
      <c r="O139" s="6">
        <f t="shared" si="5"/>
        <v>0</v>
      </c>
      <c r="P139" s="3" t="str">
        <f t="shared" si="6"/>
        <v/>
      </c>
    </row>
    <row r="140" spans="2:16">
      <c r="B140" s="44" t="s">
        <v>153</v>
      </c>
      <c r="C140" s="37" t="str" cm="1">
        <f t="array" ref="C140">IFERROR(IF(OR(L140="Lead",K140="Lead"),INDEX(LeadTiers,MATCH(1,(SMP!$H$4=LeadPWS)*(SMP!M140=LeadStructType),0)),IF(K140="Copper",INDEX(CopperTiers,MATCH(1,($H$4=CopperPWStype)*(SMP!J140=CopperAge)*(SMP!M140=CopperStructureType),0)),INDEX(MasterTiers,MATCH(1,($H$4=MasterPWStype)*(J140=MasterAge)*(K140=MasterInterior)*(L140=MasterService)*(M140=MasterStructType),0)))),"")</f>
        <v/>
      </c>
      <c r="D140" s="12"/>
      <c r="E140" s="12"/>
      <c r="F140" s="12"/>
      <c r="G140" s="12"/>
      <c r="H140" s="12"/>
      <c r="I140" s="13"/>
      <c r="J140" s="14"/>
      <c r="K140" s="20"/>
      <c r="L140" s="21"/>
      <c r="M140" s="21"/>
      <c r="N140" s="22"/>
      <c r="O140" s="6">
        <f t="shared" si="5"/>
        <v>0</v>
      </c>
      <c r="P140" s="3" t="str">
        <f t="shared" si="6"/>
        <v/>
      </c>
    </row>
    <row r="141" spans="2:16">
      <c r="B141" s="45" t="s">
        <v>154</v>
      </c>
      <c r="C141" s="37" t="str" cm="1">
        <f t="array" ref="C141">IFERROR(IF(OR(L141="Lead",K141="Lead"),INDEX(LeadTiers,MATCH(1,(SMP!$H$4=LeadPWS)*(SMP!M141=LeadStructType),0)),IF(K141="Copper",INDEX(CopperTiers,MATCH(1,($H$4=CopperPWStype)*(SMP!J141=CopperAge)*(SMP!M141=CopperStructureType),0)),INDEX(MasterTiers,MATCH(1,($H$4=MasterPWStype)*(J141=MasterAge)*(K141=MasterInterior)*(L141=MasterService)*(M141=MasterStructType),0)))),"")</f>
        <v/>
      </c>
      <c r="D141" s="15"/>
      <c r="E141" s="15"/>
      <c r="F141" s="15"/>
      <c r="G141" s="15"/>
      <c r="H141" s="15"/>
      <c r="I141" s="16"/>
      <c r="J141" s="14"/>
      <c r="K141" s="17"/>
      <c r="L141" s="18"/>
      <c r="M141" s="18"/>
      <c r="N141" s="19"/>
      <c r="O141" s="6">
        <f t="shared" si="5"/>
        <v>0</v>
      </c>
      <c r="P141" s="3" t="str">
        <f t="shared" si="6"/>
        <v/>
      </c>
    </row>
    <row r="142" spans="2:16">
      <c r="B142" s="44" t="s">
        <v>155</v>
      </c>
      <c r="C142" s="37" t="str" cm="1">
        <f t="array" ref="C142">IFERROR(IF(OR(L142="Lead",K142="Lead"),INDEX(LeadTiers,MATCH(1,(SMP!$H$4=LeadPWS)*(SMP!M142=LeadStructType),0)),IF(K142="Copper",INDEX(CopperTiers,MATCH(1,($H$4=CopperPWStype)*(SMP!J142=CopperAge)*(SMP!M142=CopperStructureType),0)),INDEX(MasterTiers,MATCH(1,($H$4=MasterPWStype)*(J142=MasterAge)*(K142=MasterInterior)*(L142=MasterService)*(M142=MasterStructType),0)))),"")</f>
        <v/>
      </c>
      <c r="D142" s="12"/>
      <c r="E142" s="12"/>
      <c r="F142" s="12"/>
      <c r="G142" s="12"/>
      <c r="H142" s="12"/>
      <c r="I142" s="13"/>
      <c r="J142" s="14"/>
      <c r="K142" s="20"/>
      <c r="L142" s="21"/>
      <c r="M142" s="21"/>
      <c r="N142" s="22"/>
      <c r="O142" s="6">
        <f t="shared" si="5"/>
        <v>0</v>
      </c>
      <c r="P142" s="3" t="str">
        <f t="shared" si="6"/>
        <v/>
      </c>
    </row>
    <row r="143" spans="2:16">
      <c r="B143" s="45" t="s">
        <v>156</v>
      </c>
      <c r="C143" s="37" t="str" cm="1">
        <f t="array" ref="C143">IFERROR(IF(OR(L143="Lead",K143="Lead"),INDEX(LeadTiers,MATCH(1,(SMP!$H$4=LeadPWS)*(SMP!M143=LeadStructType),0)),IF(K143="Copper",INDEX(CopperTiers,MATCH(1,($H$4=CopperPWStype)*(SMP!J143=CopperAge)*(SMP!M143=CopperStructureType),0)),INDEX(MasterTiers,MATCH(1,($H$4=MasterPWStype)*(J143=MasterAge)*(K143=MasterInterior)*(L143=MasterService)*(M143=MasterStructType),0)))),"")</f>
        <v/>
      </c>
      <c r="D143" s="15"/>
      <c r="E143" s="15"/>
      <c r="F143" s="15"/>
      <c r="G143" s="15"/>
      <c r="H143" s="15"/>
      <c r="I143" s="16"/>
      <c r="J143" s="14"/>
      <c r="K143" s="17"/>
      <c r="L143" s="18"/>
      <c r="M143" s="18"/>
      <c r="N143" s="19"/>
      <c r="O143" s="6">
        <f t="shared" si="5"/>
        <v>0</v>
      </c>
      <c r="P143" s="3" t="str">
        <f t="shared" si="6"/>
        <v/>
      </c>
    </row>
    <row r="144" spans="2:16">
      <c r="B144" s="44" t="s">
        <v>157</v>
      </c>
      <c r="C144" s="37" t="str" cm="1">
        <f t="array" ref="C144">IFERROR(IF(OR(L144="Lead",K144="Lead"),INDEX(LeadTiers,MATCH(1,(SMP!$H$4=LeadPWS)*(SMP!M144=LeadStructType),0)),IF(K144="Copper",INDEX(CopperTiers,MATCH(1,($H$4=CopperPWStype)*(SMP!J144=CopperAge)*(SMP!M144=CopperStructureType),0)),INDEX(MasterTiers,MATCH(1,($H$4=MasterPWStype)*(J144=MasterAge)*(K144=MasterInterior)*(L144=MasterService)*(M144=MasterStructType),0)))),"")</f>
        <v/>
      </c>
      <c r="D144" s="12"/>
      <c r="E144" s="12"/>
      <c r="F144" s="12"/>
      <c r="G144" s="12"/>
      <c r="H144" s="12"/>
      <c r="I144" s="13"/>
      <c r="J144" s="14"/>
      <c r="K144" s="20"/>
      <c r="L144" s="21"/>
      <c r="M144" s="21"/>
      <c r="N144" s="22"/>
      <c r="O144" s="6">
        <f t="shared" si="5"/>
        <v>0</v>
      </c>
      <c r="P144" s="3" t="str">
        <f t="shared" si="6"/>
        <v/>
      </c>
    </row>
    <row r="145" spans="2:16">
      <c r="B145" s="45" t="s">
        <v>158</v>
      </c>
      <c r="C145" s="37" t="str" cm="1">
        <f t="array" ref="C145">IFERROR(IF(OR(L145="Lead",K145="Lead"),INDEX(LeadTiers,MATCH(1,(SMP!$H$4=LeadPWS)*(SMP!M145=LeadStructType),0)),IF(K145="Copper",INDEX(CopperTiers,MATCH(1,($H$4=CopperPWStype)*(SMP!J145=CopperAge)*(SMP!M145=CopperStructureType),0)),INDEX(MasterTiers,MATCH(1,($H$4=MasterPWStype)*(J145=MasterAge)*(K145=MasterInterior)*(L145=MasterService)*(M145=MasterStructType),0)))),"")</f>
        <v/>
      </c>
      <c r="D145" s="15"/>
      <c r="E145" s="15"/>
      <c r="F145" s="15"/>
      <c r="G145" s="15"/>
      <c r="H145" s="15"/>
      <c r="I145" s="16"/>
      <c r="J145" s="14"/>
      <c r="K145" s="17"/>
      <c r="L145" s="18"/>
      <c r="M145" s="18"/>
      <c r="N145" s="19"/>
      <c r="O145" s="6">
        <f t="shared" si="5"/>
        <v>0</v>
      </c>
      <c r="P145" s="3" t="str">
        <f t="shared" si="6"/>
        <v/>
      </c>
    </row>
    <row r="146" spans="2:16">
      <c r="B146" s="44" t="s">
        <v>159</v>
      </c>
      <c r="C146" s="37" t="str" cm="1">
        <f t="array" ref="C146">IFERROR(IF(OR(L146="Lead",K146="Lead"),INDEX(LeadTiers,MATCH(1,(SMP!$H$4=LeadPWS)*(SMP!M146=LeadStructType),0)),IF(K146="Copper",INDEX(CopperTiers,MATCH(1,($H$4=CopperPWStype)*(SMP!J146=CopperAge)*(SMP!M146=CopperStructureType),0)),INDEX(MasterTiers,MATCH(1,($H$4=MasterPWStype)*(J146=MasterAge)*(K146=MasterInterior)*(L146=MasterService)*(M146=MasterStructType),0)))),"")</f>
        <v/>
      </c>
      <c r="D146" s="12"/>
      <c r="E146" s="12"/>
      <c r="F146" s="12"/>
      <c r="G146" s="12"/>
      <c r="H146" s="12"/>
      <c r="I146" s="13"/>
      <c r="J146" s="14"/>
      <c r="K146" s="20"/>
      <c r="L146" s="21"/>
      <c r="M146" s="21"/>
      <c r="N146" s="22"/>
      <c r="O146" s="6">
        <f t="shared" si="5"/>
        <v>0</v>
      </c>
      <c r="P146" s="3" t="str">
        <f t="shared" si="6"/>
        <v/>
      </c>
    </row>
    <row r="147" spans="2:16">
      <c r="B147" s="45" t="s">
        <v>160</v>
      </c>
      <c r="C147" s="37" t="str" cm="1">
        <f t="array" ref="C147">IFERROR(IF(OR(L147="Lead",K147="Lead"),INDEX(LeadTiers,MATCH(1,(SMP!$H$4=LeadPWS)*(SMP!M147=LeadStructType),0)),IF(K147="Copper",INDEX(CopperTiers,MATCH(1,($H$4=CopperPWStype)*(SMP!J147=CopperAge)*(SMP!M147=CopperStructureType),0)),INDEX(MasterTiers,MATCH(1,($H$4=MasterPWStype)*(J147=MasterAge)*(K147=MasterInterior)*(L147=MasterService)*(M147=MasterStructType),0)))),"")</f>
        <v/>
      </c>
      <c r="D147" s="15"/>
      <c r="E147" s="15"/>
      <c r="F147" s="15"/>
      <c r="G147" s="15"/>
      <c r="H147" s="15"/>
      <c r="I147" s="16"/>
      <c r="J147" s="14"/>
      <c r="K147" s="17"/>
      <c r="L147" s="18"/>
      <c r="M147" s="18"/>
      <c r="N147" s="19"/>
      <c r="O147" s="6">
        <f t="shared" si="5"/>
        <v>0</v>
      </c>
      <c r="P147" s="3" t="str">
        <f t="shared" si="6"/>
        <v/>
      </c>
    </row>
    <row r="148" spans="2:16">
      <c r="B148" s="44" t="s">
        <v>161</v>
      </c>
      <c r="C148" s="37" t="str" cm="1">
        <f t="array" ref="C148">IFERROR(IF(OR(L148="Lead",K148="Lead"),INDEX(LeadTiers,MATCH(1,(SMP!$H$4=LeadPWS)*(SMP!M148=LeadStructType),0)),IF(K148="Copper",INDEX(CopperTiers,MATCH(1,($H$4=CopperPWStype)*(SMP!J148=CopperAge)*(SMP!M148=CopperStructureType),0)),INDEX(MasterTiers,MATCH(1,($H$4=MasterPWStype)*(J148=MasterAge)*(K148=MasterInterior)*(L148=MasterService)*(M148=MasterStructType),0)))),"")</f>
        <v/>
      </c>
      <c r="D148" s="12"/>
      <c r="E148" s="12"/>
      <c r="F148" s="12"/>
      <c r="G148" s="12"/>
      <c r="H148" s="12"/>
      <c r="I148" s="13"/>
      <c r="J148" s="14"/>
      <c r="K148" s="20"/>
      <c r="L148" s="21"/>
      <c r="M148" s="21"/>
      <c r="N148" s="22"/>
      <c r="O148" s="6">
        <f t="shared" si="5"/>
        <v>0</v>
      </c>
      <c r="P148" s="3" t="str">
        <f t="shared" si="6"/>
        <v/>
      </c>
    </row>
    <row r="149" spans="2:16">
      <c r="B149" s="45" t="s">
        <v>162</v>
      </c>
      <c r="C149" s="37" t="str" cm="1">
        <f t="array" ref="C149">IFERROR(IF(OR(L149="Lead",K149="Lead"),INDEX(LeadTiers,MATCH(1,(SMP!$H$4=LeadPWS)*(SMP!M149=LeadStructType),0)),IF(K149="Copper",INDEX(CopperTiers,MATCH(1,($H$4=CopperPWStype)*(SMP!J149=CopperAge)*(SMP!M149=CopperStructureType),0)),INDEX(MasterTiers,MATCH(1,($H$4=MasterPWStype)*(J149=MasterAge)*(K149=MasterInterior)*(L149=MasterService)*(M149=MasterStructType),0)))),"")</f>
        <v/>
      </c>
      <c r="D149" s="15"/>
      <c r="E149" s="15"/>
      <c r="F149" s="15"/>
      <c r="G149" s="15"/>
      <c r="H149" s="15"/>
      <c r="I149" s="16"/>
      <c r="J149" s="14"/>
      <c r="K149" s="17"/>
      <c r="L149" s="18"/>
      <c r="M149" s="18"/>
      <c r="N149" s="19"/>
      <c r="O149" s="6">
        <f t="shared" si="5"/>
        <v>0</v>
      </c>
      <c r="P149" s="3" t="str">
        <f t="shared" si="6"/>
        <v/>
      </c>
    </row>
    <row r="150" spans="2:16">
      <c r="B150" s="44" t="s">
        <v>163</v>
      </c>
      <c r="C150" s="37" t="str" cm="1">
        <f t="array" ref="C150">IFERROR(IF(OR(L150="Lead",K150="Lead"),INDEX(LeadTiers,MATCH(1,(SMP!$H$4=LeadPWS)*(SMP!M150=LeadStructType),0)),IF(K150="Copper",INDEX(CopperTiers,MATCH(1,($H$4=CopperPWStype)*(SMP!J150=CopperAge)*(SMP!M150=CopperStructureType),0)),INDEX(MasterTiers,MATCH(1,($H$4=MasterPWStype)*(J150=MasterAge)*(K150=MasterInterior)*(L150=MasterService)*(M150=MasterStructType),0)))),"")</f>
        <v/>
      </c>
      <c r="D150" s="12"/>
      <c r="E150" s="12"/>
      <c r="F150" s="12"/>
      <c r="G150" s="12"/>
      <c r="H150" s="12"/>
      <c r="I150" s="13"/>
      <c r="J150" s="14"/>
      <c r="K150" s="20"/>
      <c r="L150" s="21"/>
      <c r="M150" s="21"/>
      <c r="N150" s="22"/>
      <c r="O150" s="6">
        <f t="shared" si="5"/>
        <v>0</v>
      </c>
      <c r="P150" s="3" t="str">
        <f t="shared" si="6"/>
        <v/>
      </c>
    </row>
    <row r="151" spans="2:16">
      <c r="B151" s="45" t="s">
        <v>164</v>
      </c>
      <c r="C151" s="37" t="str" cm="1">
        <f t="array" ref="C151">IFERROR(IF(OR(L151="Lead",K151="Lead"),INDEX(LeadTiers,MATCH(1,(SMP!$H$4=LeadPWS)*(SMP!M151=LeadStructType),0)),IF(K151="Copper",INDEX(CopperTiers,MATCH(1,($H$4=CopperPWStype)*(SMP!J151=CopperAge)*(SMP!M151=CopperStructureType),0)),INDEX(MasterTiers,MATCH(1,($H$4=MasterPWStype)*(J151=MasterAge)*(K151=MasterInterior)*(L151=MasterService)*(M151=MasterStructType),0)))),"")</f>
        <v/>
      </c>
      <c r="D151" s="15"/>
      <c r="E151" s="15"/>
      <c r="F151" s="15"/>
      <c r="G151" s="15"/>
      <c r="H151" s="15"/>
      <c r="I151" s="16"/>
      <c r="J151" s="14"/>
      <c r="K151" s="17"/>
      <c r="L151" s="18"/>
      <c r="M151" s="18"/>
      <c r="N151" s="19"/>
      <c r="O151" s="6">
        <f t="shared" si="5"/>
        <v>0</v>
      </c>
      <c r="P151" s="3" t="str">
        <f t="shared" si="6"/>
        <v/>
      </c>
    </row>
    <row r="152" spans="2:16">
      <c r="B152" s="44" t="s">
        <v>165</v>
      </c>
      <c r="C152" s="37" t="str" cm="1">
        <f t="array" ref="C152">IFERROR(IF(OR(L152="Lead",K152="Lead"),INDEX(LeadTiers,MATCH(1,(SMP!$H$4=LeadPWS)*(SMP!M152=LeadStructType),0)),IF(K152="Copper",INDEX(CopperTiers,MATCH(1,($H$4=CopperPWStype)*(SMP!J152=CopperAge)*(SMP!M152=CopperStructureType),0)),INDEX(MasterTiers,MATCH(1,($H$4=MasterPWStype)*(J152=MasterAge)*(K152=MasterInterior)*(L152=MasterService)*(M152=MasterStructType),0)))),"")</f>
        <v/>
      </c>
      <c r="D152" s="12"/>
      <c r="E152" s="12"/>
      <c r="F152" s="12"/>
      <c r="G152" s="12"/>
      <c r="H152" s="12"/>
      <c r="I152" s="13"/>
      <c r="J152" s="14"/>
      <c r="K152" s="20"/>
      <c r="L152" s="21"/>
      <c r="M152" s="21"/>
      <c r="N152" s="22"/>
      <c r="O152" s="6">
        <f t="shared" si="5"/>
        <v>0</v>
      </c>
      <c r="P152" s="3" t="str">
        <f t="shared" si="6"/>
        <v/>
      </c>
    </row>
    <row r="153" spans="2:16">
      <c r="B153" s="45" t="s">
        <v>166</v>
      </c>
      <c r="C153" s="37" t="str" cm="1">
        <f t="array" ref="C153">IFERROR(IF(OR(L153="Lead",K153="Lead"),INDEX(LeadTiers,MATCH(1,(SMP!$H$4=LeadPWS)*(SMP!M153=LeadStructType),0)),IF(K153="Copper",INDEX(CopperTiers,MATCH(1,($H$4=CopperPWStype)*(SMP!J153=CopperAge)*(SMP!M153=CopperStructureType),0)),INDEX(MasterTiers,MATCH(1,($H$4=MasterPWStype)*(J153=MasterAge)*(K153=MasterInterior)*(L153=MasterService)*(M153=MasterStructType),0)))),"")</f>
        <v/>
      </c>
      <c r="D153" s="15"/>
      <c r="E153" s="15"/>
      <c r="F153" s="15"/>
      <c r="G153" s="15"/>
      <c r="H153" s="15"/>
      <c r="I153" s="16"/>
      <c r="J153" s="14"/>
      <c r="K153" s="17"/>
      <c r="L153" s="18"/>
      <c r="M153" s="18"/>
      <c r="N153" s="19"/>
      <c r="O153" s="6">
        <f t="shared" si="5"/>
        <v>0</v>
      </c>
      <c r="P153" s="3" t="str">
        <f t="shared" si="6"/>
        <v/>
      </c>
    </row>
    <row r="154" spans="2:16">
      <c r="B154" s="44" t="s">
        <v>167</v>
      </c>
      <c r="C154" s="37" t="str" cm="1">
        <f t="array" ref="C154">IFERROR(IF(OR(L154="Lead",K154="Lead"),INDEX(LeadTiers,MATCH(1,(SMP!$H$4=LeadPWS)*(SMP!M154=LeadStructType),0)),IF(K154="Copper",INDEX(CopperTiers,MATCH(1,($H$4=CopperPWStype)*(SMP!J154=CopperAge)*(SMP!M154=CopperStructureType),0)),INDEX(MasterTiers,MATCH(1,($H$4=MasterPWStype)*(J154=MasterAge)*(K154=MasterInterior)*(L154=MasterService)*(M154=MasterStructType),0)))),"")</f>
        <v/>
      </c>
      <c r="D154" s="12"/>
      <c r="E154" s="12"/>
      <c r="F154" s="12"/>
      <c r="G154" s="12"/>
      <c r="H154" s="12"/>
      <c r="I154" s="13"/>
      <c r="J154" s="14"/>
      <c r="K154" s="20"/>
      <c r="L154" s="21"/>
      <c r="M154" s="21"/>
      <c r="N154" s="22"/>
      <c r="O154" s="6">
        <f t="shared" si="5"/>
        <v>0</v>
      </c>
      <c r="P154" s="3" t="str">
        <f t="shared" si="6"/>
        <v/>
      </c>
    </row>
    <row r="155" spans="2:16">
      <c r="B155" s="45" t="s">
        <v>168</v>
      </c>
      <c r="C155" s="37" t="str" cm="1">
        <f t="array" ref="C155">IFERROR(IF(OR(L155="Lead",K155="Lead"),INDEX(LeadTiers,MATCH(1,(SMP!$H$4=LeadPWS)*(SMP!M155=LeadStructType),0)),IF(K155="Copper",INDEX(CopperTiers,MATCH(1,($H$4=CopperPWStype)*(SMP!J155=CopperAge)*(SMP!M155=CopperStructureType),0)),INDEX(MasterTiers,MATCH(1,($H$4=MasterPWStype)*(J155=MasterAge)*(K155=MasterInterior)*(L155=MasterService)*(M155=MasterStructType),0)))),"")</f>
        <v/>
      </c>
      <c r="D155" s="15"/>
      <c r="E155" s="15"/>
      <c r="F155" s="15"/>
      <c r="G155" s="15"/>
      <c r="H155" s="15"/>
      <c r="I155" s="16"/>
      <c r="J155" s="14"/>
      <c r="K155" s="17"/>
      <c r="L155" s="18"/>
      <c r="M155" s="18"/>
      <c r="N155" s="19"/>
      <c r="O155" s="6">
        <f t="shared" si="5"/>
        <v>0</v>
      </c>
      <c r="P155" s="3" t="str">
        <f t="shared" si="6"/>
        <v/>
      </c>
    </row>
    <row r="156" spans="2:16">
      <c r="B156" s="44" t="s">
        <v>169</v>
      </c>
      <c r="C156" s="37" t="str" cm="1">
        <f t="array" ref="C156">IFERROR(IF(OR(L156="Lead",K156="Lead"),INDEX(LeadTiers,MATCH(1,(SMP!$H$4=LeadPWS)*(SMP!M156=LeadStructType),0)),IF(K156="Copper",INDEX(CopperTiers,MATCH(1,($H$4=CopperPWStype)*(SMP!J156=CopperAge)*(SMP!M156=CopperStructureType),0)),INDEX(MasterTiers,MATCH(1,($H$4=MasterPWStype)*(J156=MasterAge)*(K156=MasterInterior)*(L156=MasterService)*(M156=MasterStructType),0)))),"")</f>
        <v/>
      </c>
      <c r="D156" s="12"/>
      <c r="E156" s="12"/>
      <c r="F156" s="12"/>
      <c r="G156" s="12"/>
      <c r="H156" s="12"/>
      <c r="I156" s="13"/>
      <c r="J156" s="14"/>
      <c r="K156" s="20"/>
      <c r="L156" s="21"/>
      <c r="M156" s="21"/>
      <c r="N156" s="22"/>
      <c r="O156" s="6">
        <f t="shared" si="5"/>
        <v>0</v>
      </c>
      <c r="P156" s="3" t="str">
        <f t="shared" si="6"/>
        <v/>
      </c>
    </row>
    <row r="157" spans="2:16">
      <c r="B157" s="45" t="s">
        <v>170</v>
      </c>
      <c r="C157" s="37" t="str" cm="1">
        <f t="array" ref="C157">IFERROR(IF(OR(L157="Lead",K157="Lead"),INDEX(LeadTiers,MATCH(1,(SMP!$H$4=LeadPWS)*(SMP!M157=LeadStructType),0)),IF(K157="Copper",INDEX(CopperTiers,MATCH(1,($H$4=CopperPWStype)*(SMP!J157=CopperAge)*(SMP!M157=CopperStructureType),0)),INDEX(MasterTiers,MATCH(1,($H$4=MasterPWStype)*(J157=MasterAge)*(K157=MasterInterior)*(L157=MasterService)*(M157=MasterStructType),0)))),"")</f>
        <v/>
      </c>
      <c r="D157" s="15"/>
      <c r="E157" s="15"/>
      <c r="F157" s="15"/>
      <c r="G157" s="15"/>
      <c r="H157" s="15"/>
      <c r="I157" s="16"/>
      <c r="J157" s="14"/>
      <c r="K157" s="17"/>
      <c r="L157" s="18"/>
      <c r="M157" s="18"/>
      <c r="N157" s="19"/>
      <c r="O157" s="6">
        <f t="shared" si="5"/>
        <v>0</v>
      </c>
      <c r="P157" s="3" t="str">
        <f t="shared" si="6"/>
        <v/>
      </c>
    </row>
    <row r="158" spans="2:16">
      <c r="B158" s="44" t="s">
        <v>171</v>
      </c>
      <c r="C158" s="37" t="str" cm="1">
        <f t="array" ref="C158">IFERROR(IF(OR(L158="Lead",K158="Lead"),INDEX(LeadTiers,MATCH(1,(SMP!$H$4=LeadPWS)*(SMP!M158=LeadStructType),0)),IF(K158="Copper",INDEX(CopperTiers,MATCH(1,($H$4=CopperPWStype)*(SMP!J158=CopperAge)*(SMP!M158=CopperStructureType),0)),INDEX(MasterTiers,MATCH(1,($H$4=MasterPWStype)*(J158=MasterAge)*(K158=MasterInterior)*(L158=MasterService)*(M158=MasterStructType),0)))),"")</f>
        <v/>
      </c>
      <c r="D158" s="12"/>
      <c r="E158" s="12"/>
      <c r="F158" s="12"/>
      <c r="G158" s="12"/>
      <c r="H158" s="12"/>
      <c r="I158" s="13"/>
      <c r="J158" s="14"/>
      <c r="K158" s="20"/>
      <c r="L158" s="21"/>
      <c r="M158" s="21"/>
      <c r="N158" s="22"/>
      <c r="O158" s="6">
        <f t="shared" si="5"/>
        <v>0</v>
      </c>
      <c r="P158" s="3" t="str">
        <f t="shared" si="6"/>
        <v/>
      </c>
    </row>
    <row r="159" spans="2:16">
      <c r="B159" s="45" t="s">
        <v>172</v>
      </c>
      <c r="C159" s="37" t="str" cm="1">
        <f t="array" ref="C159">IFERROR(IF(OR(L159="Lead",K159="Lead"),INDEX(LeadTiers,MATCH(1,(SMP!$H$4=LeadPWS)*(SMP!M159=LeadStructType),0)),IF(K159="Copper",INDEX(CopperTiers,MATCH(1,($H$4=CopperPWStype)*(SMP!J159=CopperAge)*(SMP!M159=CopperStructureType),0)),INDEX(MasterTiers,MATCH(1,($H$4=MasterPWStype)*(J159=MasterAge)*(K159=MasterInterior)*(L159=MasterService)*(M159=MasterStructType),0)))),"")</f>
        <v/>
      </c>
      <c r="D159" s="15"/>
      <c r="E159" s="15"/>
      <c r="F159" s="15"/>
      <c r="G159" s="15"/>
      <c r="H159" s="15"/>
      <c r="I159" s="16"/>
      <c r="J159" s="14"/>
      <c r="K159" s="17"/>
      <c r="L159" s="18"/>
      <c r="M159" s="18"/>
      <c r="N159" s="19"/>
      <c r="O159" s="6">
        <f t="shared" si="5"/>
        <v>0</v>
      </c>
      <c r="P159" s="3" t="str">
        <f t="shared" si="6"/>
        <v/>
      </c>
    </row>
    <row r="160" spans="2:16">
      <c r="B160" s="44" t="s">
        <v>173</v>
      </c>
      <c r="C160" s="37" t="str" cm="1">
        <f t="array" ref="C160">IFERROR(IF(OR(L160="Lead",K160="Lead"),INDEX(LeadTiers,MATCH(1,(SMP!$H$4=LeadPWS)*(SMP!M160=LeadStructType),0)),IF(K160="Copper",INDEX(CopperTiers,MATCH(1,($H$4=CopperPWStype)*(SMP!J160=CopperAge)*(SMP!M160=CopperStructureType),0)),INDEX(MasterTiers,MATCH(1,($H$4=MasterPWStype)*(J160=MasterAge)*(K160=MasterInterior)*(L160=MasterService)*(M160=MasterStructType),0)))),"")</f>
        <v/>
      </c>
      <c r="D160" s="12"/>
      <c r="E160" s="12"/>
      <c r="F160" s="12"/>
      <c r="G160" s="12"/>
      <c r="H160" s="12"/>
      <c r="I160" s="13"/>
      <c r="J160" s="14"/>
      <c r="K160" s="20"/>
      <c r="L160" s="21"/>
      <c r="M160" s="21"/>
      <c r="N160" s="22"/>
      <c r="O160" s="6">
        <f t="shared" si="5"/>
        <v>0</v>
      </c>
      <c r="P160" s="3" t="str">
        <f t="shared" si="6"/>
        <v/>
      </c>
    </row>
    <row r="161" spans="2:16">
      <c r="B161" s="45" t="s">
        <v>174</v>
      </c>
      <c r="C161" s="37" t="str" cm="1">
        <f t="array" ref="C161">IFERROR(IF(OR(L161="Lead",K161="Lead"),INDEX(LeadTiers,MATCH(1,(SMP!$H$4=LeadPWS)*(SMP!M161=LeadStructType),0)),IF(K161="Copper",INDEX(CopperTiers,MATCH(1,($H$4=CopperPWStype)*(SMP!J161=CopperAge)*(SMP!M161=CopperStructureType),0)),INDEX(MasterTiers,MATCH(1,($H$4=MasterPWStype)*(J161=MasterAge)*(K161=MasterInterior)*(L161=MasterService)*(M161=MasterStructType),0)))),"")</f>
        <v/>
      </c>
      <c r="D161" s="15"/>
      <c r="E161" s="15"/>
      <c r="F161" s="15"/>
      <c r="G161" s="15"/>
      <c r="H161" s="15"/>
      <c r="I161" s="16"/>
      <c r="J161" s="14"/>
      <c r="K161" s="17"/>
      <c r="L161" s="18"/>
      <c r="M161" s="18"/>
      <c r="N161" s="19"/>
      <c r="O161" s="6">
        <f t="shared" si="5"/>
        <v>0</v>
      </c>
      <c r="P161" s="3" t="str">
        <f t="shared" si="6"/>
        <v/>
      </c>
    </row>
    <row r="162" spans="2:16">
      <c r="B162" s="44" t="s">
        <v>175</v>
      </c>
      <c r="C162" s="37" t="str" cm="1">
        <f t="array" ref="C162">IFERROR(IF(OR(L162="Lead",K162="Lead"),INDEX(LeadTiers,MATCH(1,(SMP!$H$4=LeadPWS)*(SMP!M162=LeadStructType),0)),IF(K162="Copper",INDEX(CopperTiers,MATCH(1,($H$4=CopperPWStype)*(SMP!J162=CopperAge)*(SMP!M162=CopperStructureType),0)),INDEX(MasterTiers,MATCH(1,($H$4=MasterPWStype)*(J162=MasterAge)*(K162=MasterInterior)*(L162=MasterService)*(M162=MasterStructType),0)))),"")</f>
        <v/>
      </c>
      <c r="D162" s="12"/>
      <c r="E162" s="12"/>
      <c r="F162" s="12"/>
      <c r="G162" s="12"/>
      <c r="H162" s="12"/>
      <c r="I162" s="13"/>
      <c r="J162" s="14"/>
      <c r="K162" s="20"/>
      <c r="L162" s="21"/>
      <c r="M162" s="21"/>
      <c r="N162" s="22"/>
      <c r="O162" s="6">
        <f t="shared" si="5"/>
        <v>0</v>
      </c>
      <c r="P162" s="3" t="str">
        <f t="shared" si="6"/>
        <v/>
      </c>
    </row>
    <row r="163" spans="2:16">
      <c r="B163" s="45" t="s">
        <v>176</v>
      </c>
      <c r="C163" s="37" t="str" cm="1">
        <f t="array" ref="C163">IFERROR(IF(OR(L163="Lead",K163="Lead"),INDEX(LeadTiers,MATCH(1,(SMP!$H$4=LeadPWS)*(SMP!M163=LeadStructType),0)),IF(K163="Copper",INDEX(CopperTiers,MATCH(1,($H$4=CopperPWStype)*(SMP!J163=CopperAge)*(SMP!M163=CopperStructureType),0)),INDEX(MasterTiers,MATCH(1,($H$4=MasterPWStype)*(J163=MasterAge)*(K163=MasterInterior)*(L163=MasterService)*(M163=MasterStructType),0)))),"")</f>
        <v/>
      </c>
      <c r="D163" s="15"/>
      <c r="E163" s="15"/>
      <c r="F163" s="15"/>
      <c r="G163" s="15"/>
      <c r="H163" s="15"/>
      <c r="I163" s="16"/>
      <c r="J163" s="14"/>
      <c r="K163" s="17"/>
      <c r="L163" s="18"/>
      <c r="M163" s="18"/>
      <c r="N163" s="19"/>
      <c r="O163" s="6">
        <f t="shared" si="5"/>
        <v>0</v>
      </c>
      <c r="P163" s="3" t="str">
        <f t="shared" si="6"/>
        <v/>
      </c>
    </row>
    <row r="164" spans="2:16">
      <c r="B164" s="44" t="s">
        <v>177</v>
      </c>
      <c r="C164" s="37" t="str" cm="1">
        <f t="array" ref="C164">IFERROR(IF(OR(L164="Lead",K164="Lead"),INDEX(LeadTiers,MATCH(1,(SMP!$H$4=LeadPWS)*(SMP!M164=LeadStructType),0)),IF(K164="Copper",INDEX(CopperTiers,MATCH(1,($H$4=CopperPWStype)*(SMP!J164=CopperAge)*(SMP!M164=CopperStructureType),0)),INDEX(MasterTiers,MATCH(1,($H$4=MasterPWStype)*(J164=MasterAge)*(K164=MasterInterior)*(L164=MasterService)*(M164=MasterStructType),0)))),"")</f>
        <v/>
      </c>
      <c r="D164" s="12"/>
      <c r="E164" s="12"/>
      <c r="F164" s="12"/>
      <c r="G164" s="12"/>
      <c r="H164" s="12"/>
      <c r="I164" s="13"/>
      <c r="J164" s="14"/>
      <c r="K164" s="20"/>
      <c r="L164" s="21"/>
      <c r="M164" s="21"/>
      <c r="N164" s="22"/>
      <c r="O164" s="6">
        <f t="shared" si="5"/>
        <v>0</v>
      </c>
      <c r="P164" s="3" t="str">
        <f t="shared" si="6"/>
        <v/>
      </c>
    </row>
    <row r="165" spans="2:16">
      <c r="B165" s="45" t="s">
        <v>178</v>
      </c>
      <c r="C165" s="37" t="str" cm="1">
        <f t="array" ref="C165">IFERROR(IF(OR(L165="Lead",K165="Lead"),INDEX(LeadTiers,MATCH(1,(SMP!$H$4=LeadPWS)*(SMP!M165=LeadStructType),0)),IF(K165="Copper",INDEX(CopperTiers,MATCH(1,($H$4=CopperPWStype)*(SMP!J165=CopperAge)*(SMP!M165=CopperStructureType),0)),INDEX(MasterTiers,MATCH(1,($H$4=MasterPWStype)*(J165=MasterAge)*(K165=MasterInterior)*(L165=MasterService)*(M165=MasterStructType),0)))),"")</f>
        <v/>
      </c>
      <c r="D165" s="15"/>
      <c r="E165" s="15"/>
      <c r="F165" s="15"/>
      <c r="G165" s="15"/>
      <c r="H165" s="15"/>
      <c r="I165" s="16"/>
      <c r="J165" s="14"/>
      <c r="K165" s="17"/>
      <c r="L165" s="18"/>
      <c r="M165" s="18"/>
      <c r="N165" s="19"/>
      <c r="O165" s="6">
        <f t="shared" si="5"/>
        <v>0</v>
      </c>
      <c r="P165" s="3" t="str">
        <f t="shared" si="6"/>
        <v/>
      </c>
    </row>
    <row r="166" spans="2:16">
      <c r="B166" s="44" t="s">
        <v>179</v>
      </c>
      <c r="C166" s="37" t="str" cm="1">
        <f t="array" ref="C166">IFERROR(IF(OR(L166="Lead",K166="Lead"),INDEX(LeadTiers,MATCH(1,(SMP!$H$4=LeadPWS)*(SMP!M166=LeadStructType),0)),IF(K166="Copper",INDEX(CopperTiers,MATCH(1,($H$4=CopperPWStype)*(SMP!J166=CopperAge)*(SMP!M166=CopperStructureType),0)),INDEX(MasterTiers,MATCH(1,($H$4=MasterPWStype)*(J166=MasterAge)*(K166=MasterInterior)*(L166=MasterService)*(M166=MasterStructType),0)))),"")</f>
        <v/>
      </c>
      <c r="D166" s="12"/>
      <c r="E166" s="12"/>
      <c r="F166" s="12"/>
      <c r="G166" s="12"/>
      <c r="H166" s="12"/>
      <c r="I166" s="13"/>
      <c r="J166" s="14"/>
      <c r="K166" s="20"/>
      <c r="L166" s="21"/>
      <c r="M166" s="21"/>
      <c r="N166" s="22"/>
      <c r="O166" s="6">
        <f t="shared" si="5"/>
        <v>0</v>
      </c>
      <c r="P166" s="3" t="str">
        <f t="shared" si="6"/>
        <v/>
      </c>
    </row>
    <row r="167" spans="2:16">
      <c r="B167" s="45" t="s">
        <v>180</v>
      </c>
      <c r="C167" s="37" t="str" cm="1">
        <f t="array" ref="C167">IFERROR(IF(OR(L167="Lead",K167="Lead"),INDEX(LeadTiers,MATCH(1,(SMP!$H$4=LeadPWS)*(SMP!M167=LeadStructType),0)),IF(K167="Copper",INDEX(CopperTiers,MATCH(1,($H$4=CopperPWStype)*(SMP!J167=CopperAge)*(SMP!M167=CopperStructureType),0)),INDEX(MasterTiers,MATCH(1,($H$4=MasterPWStype)*(J167=MasterAge)*(K167=MasterInterior)*(L167=MasterService)*(M167=MasterStructType),0)))),"")</f>
        <v/>
      </c>
      <c r="D167" s="15"/>
      <c r="E167" s="15"/>
      <c r="F167" s="15"/>
      <c r="G167" s="15"/>
      <c r="H167" s="15"/>
      <c r="I167" s="16"/>
      <c r="J167" s="14"/>
      <c r="K167" s="17"/>
      <c r="L167" s="18"/>
      <c r="M167" s="18"/>
      <c r="N167" s="19"/>
      <c r="O167" s="6">
        <f t="shared" si="5"/>
        <v>0</v>
      </c>
      <c r="P167" s="3" t="str">
        <f t="shared" si="6"/>
        <v/>
      </c>
    </row>
    <row r="168" spans="2:16">
      <c r="B168" s="44" t="s">
        <v>181</v>
      </c>
      <c r="C168" s="37" t="str" cm="1">
        <f t="array" ref="C168">IFERROR(IF(OR(L168="Lead",K168="Lead"),INDEX(LeadTiers,MATCH(1,(SMP!$H$4=LeadPWS)*(SMP!M168=LeadStructType),0)),IF(K168="Copper",INDEX(CopperTiers,MATCH(1,($H$4=CopperPWStype)*(SMP!J168=CopperAge)*(SMP!M168=CopperStructureType),0)),INDEX(MasterTiers,MATCH(1,($H$4=MasterPWStype)*(J168=MasterAge)*(K168=MasterInterior)*(L168=MasterService)*(M168=MasterStructType),0)))),"")</f>
        <v/>
      </c>
      <c r="D168" s="12"/>
      <c r="E168" s="12"/>
      <c r="F168" s="12"/>
      <c r="G168" s="12"/>
      <c r="H168" s="12"/>
      <c r="I168" s="13"/>
      <c r="J168" s="14"/>
      <c r="K168" s="20"/>
      <c r="L168" s="21"/>
      <c r="M168" s="21"/>
      <c r="N168" s="22"/>
      <c r="O168" s="6">
        <f t="shared" si="5"/>
        <v>0</v>
      </c>
      <c r="P168" s="3" t="str">
        <f t="shared" si="6"/>
        <v/>
      </c>
    </row>
    <row r="169" spans="2:16">
      <c r="B169" s="45" t="s">
        <v>182</v>
      </c>
      <c r="C169" s="37" t="str" cm="1">
        <f t="array" ref="C169">IFERROR(IF(OR(L169="Lead",K169="Lead"),INDEX(LeadTiers,MATCH(1,(SMP!$H$4=LeadPWS)*(SMP!M169=LeadStructType),0)),IF(K169="Copper",INDEX(CopperTiers,MATCH(1,($H$4=CopperPWStype)*(SMP!J169=CopperAge)*(SMP!M169=CopperStructureType),0)),INDEX(MasterTiers,MATCH(1,($H$4=MasterPWStype)*(J169=MasterAge)*(K169=MasterInterior)*(L169=MasterService)*(M169=MasterStructType),0)))),"")</f>
        <v/>
      </c>
      <c r="D169" s="15"/>
      <c r="E169" s="15"/>
      <c r="F169" s="15"/>
      <c r="G169" s="15"/>
      <c r="H169" s="15"/>
      <c r="I169" s="16"/>
      <c r="J169" s="14"/>
      <c r="K169" s="17"/>
      <c r="L169" s="18"/>
      <c r="M169" s="18"/>
      <c r="N169" s="19"/>
      <c r="O169" s="6">
        <f t="shared" si="5"/>
        <v>0</v>
      </c>
      <c r="P169" s="3" t="str">
        <f t="shared" si="6"/>
        <v/>
      </c>
    </row>
    <row r="170" spans="2:16">
      <c r="B170" s="44" t="s">
        <v>183</v>
      </c>
      <c r="C170" s="37" t="str" cm="1">
        <f t="array" ref="C170">IFERROR(IF(OR(L170="Lead",K170="Lead"),INDEX(LeadTiers,MATCH(1,(SMP!$H$4=LeadPWS)*(SMP!M170=LeadStructType),0)),IF(K170="Copper",INDEX(CopperTiers,MATCH(1,($H$4=CopperPWStype)*(SMP!J170=CopperAge)*(SMP!M170=CopperStructureType),0)),INDEX(MasterTiers,MATCH(1,($H$4=MasterPWStype)*(J170=MasterAge)*(K170=MasterInterior)*(L170=MasterService)*(M170=MasterStructType),0)))),"")</f>
        <v/>
      </c>
      <c r="D170" s="12"/>
      <c r="E170" s="12"/>
      <c r="F170" s="12"/>
      <c r="G170" s="12"/>
      <c r="H170" s="12"/>
      <c r="I170" s="13"/>
      <c r="J170" s="14"/>
      <c r="K170" s="20"/>
      <c r="L170" s="21"/>
      <c r="M170" s="21"/>
      <c r="N170" s="22"/>
      <c r="O170" s="6">
        <f t="shared" si="5"/>
        <v>0</v>
      </c>
      <c r="P170" s="3" t="str">
        <f t="shared" si="6"/>
        <v/>
      </c>
    </row>
    <row r="171" spans="2:16">
      <c r="B171" s="45" t="s">
        <v>184</v>
      </c>
      <c r="C171" s="37" t="str" cm="1">
        <f t="array" ref="C171">IFERROR(IF(OR(L171="Lead",K171="Lead"),INDEX(LeadTiers,MATCH(1,(SMP!$H$4=LeadPWS)*(SMP!M171=LeadStructType),0)),IF(K171="Copper",INDEX(CopperTiers,MATCH(1,($H$4=CopperPWStype)*(SMP!J171=CopperAge)*(SMP!M171=CopperStructureType),0)),INDEX(MasterTiers,MATCH(1,($H$4=MasterPWStype)*(J171=MasterAge)*(K171=MasterInterior)*(L171=MasterService)*(M171=MasterStructType),0)))),"")</f>
        <v/>
      </c>
      <c r="D171" s="15"/>
      <c r="E171" s="15"/>
      <c r="F171" s="15"/>
      <c r="G171" s="15"/>
      <c r="H171" s="15"/>
      <c r="I171" s="16"/>
      <c r="J171" s="14"/>
      <c r="K171" s="17"/>
      <c r="L171" s="18"/>
      <c r="M171" s="18"/>
      <c r="N171" s="19"/>
      <c r="O171" s="6">
        <f t="shared" si="5"/>
        <v>0</v>
      </c>
      <c r="P171" s="3" t="str">
        <f t="shared" si="6"/>
        <v/>
      </c>
    </row>
    <row r="172" spans="2:16">
      <c r="B172" s="44" t="s">
        <v>185</v>
      </c>
      <c r="C172" s="37" t="str" cm="1">
        <f t="array" ref="C172">IFERROR(IF(OR(L172="Lead",K172="Lead"),INDEX(LeadTiers,MATCH(1,(SMP!$H$4=LeadPWS)*(SMP!M172=LeadStructType),0)),IF(K172="Copper",INDEX(CopperTiers,MATCH(1,($H$4=CopperPWStype)*(SMP!J172=CopperAge)*(SMP!M172=CopperStructureType),0)),INDEX(MasterTiers,MATCH(1,($H$4=MasterPWStype)*(J172=MasterAge)*(K172=MasterInterior)*(L172=MasterService)*(M172=MasterStructType),0)))),"")</f>
        <v/>
      </c>
      <c r="D172" s="12"/>
      <c r="E172" s="12"/>
      <c r="F172" s="12"/>
      <c r="G172" s="12"/>
      <c r="H172" s="12"/>
      <c r="I172" s="13"/>
      <c r="J172" s="14"/>
      <c r="K172" s="20"/>
      <c r="L172" s="21"/>
      <c r="M172" s="21"/>
      <c r="N172" s="22"/>
      <c r="O172" s="6">
        <f t="shared" si="5"/>
        <v>0</v>
      </c>
      <c r="P172" s="3" t="str">
        <f t="shared" si="6"/>
        <v/>
      </c>
    </row>
    <row r="173" spans="2:16">
      <c r="B173" s="45" t="s">
        <v>186</v>
      </c>
      <c r="C173" s="37" t="str" cm="1">
        <f t="array" ref="C173">IFERROR(IF(OR(L173="Lead",K173="Lead"),INDEX(LeadTiers,MATCH(1,(SMP!$H$4=LeadPWS)*(SMP!M173=LeadStructType),0)),IF(K173="Copper",INDEX(CopperTiers,MATCH(1,($H$4=CopperPWStype)*(SMP!J173=CopperAge)*(SMP!M173=CopperStructureType),0)),INDEX(MasterTiers,MATCH(1,($H$4=MasterPWStype)*(J173=MasterAge)*(K173=MasterInterior)*(L173=MasterService)*(M173=MasterStructType),0)))),"")</f>
        <v/>
      </c>
      <c r="D173" s="15"/>
      <c r="E173" s="15"/>
      <c r="F173" s="15"/>
      <c r="G173" s="15"/>
      <c r="H173" s="15"/>
      <c r="I173" s="16"/>
      <c r="J173" s="14"/>
      <c r="K173" s="17"/>
      <c r="L173" s="18"/>
      <c r="M173" s="18"/>
      <c r="N173" s="19"/>
      <c r="O173" s="6">
        <f t="shared" si="5"/>
        <v>0</v>
      </c>
      <c r="P173" s="3" t="str">
        <f t="shared" si="6"/>
        <v/>
      </c>
    </row>
    <row r="174" spans="2:16">
      <c r="B174" s="44" t="s">
        <v>187</v>
      </c>
      <c r="C174" s="37" t="str" cm="1">
        <f t="array" ref="C174">IFERROR(IF(OR(L174="Lead",K174="Lead"),INDEX(LeadTiers,MATCH(1,(SMP!$H$4=LeadPWS)*(SMP!M174=LeadStructType),0)),IF(K174="Copper",INDEX(CopperTiers,MATCH(1,($H$4=CopperPWStype)*(SMP!J174=CopperAge)*(SMP!M174=CopperStructureType),0)),INDEX(MasterTiers,MATCH(1,($H$4=MasterPWStype)*(J174=MasterAge)*(K174=MasterInterior)*(L174=MasterService)*(M174=MasterStructType),0)))),"")</f>
        <v/>
      </c>
      <c r="D174" s="12"/>
      <c r="E174" s="12"/>
      <c r="F174" s="12"/>
      <c r="G174" s="12"/>
      <c r="H174" s="12"/>
      <c r="I174" s="13"/>
      <c r="J174" s="14"/>
      <c r="K174" s="20"/>
      <c r="L174" s="21"/>
      <c r="M174" s="21"/>
      <c r="N174" s="22"/>
      <c r="O174" s="6">
        <f t="shared" si="5"/>
        <v>0</v>
      </c>
      <c r="P174" s="3" t="str">
        <f t="shared" si="6"/>
        <v/>
      </c>
    </row>
    <row r="175" spans="2:16">
      <c r="B175" s="45" t="s">
        <v>188</v>
      </c>
      <c r="C175" s="37" t="str" cm="1">
        <f t="array" ref="C175">IFERROR(IF(OR(L175="Lead",K175="Lead"),INDEX(LeadTiers,MATCH(1,(SMP!$H$4=LeadPWS)*(SMP!M175=LeadStructType),0)),IF(K175="Copper",INDEX(CopperTiers,MATCH(1,($H$4=CopperPWStype)*(SMP!J175=CopperAge)*(SMP!M175=CopperStructureType),0)),INDEX(MasterTiers,MATCH(1,($H$4=MasterPWStype)*(J175=MasterAge)*(K175=MasterInterior)*(L175=MasterService)*(M175=MasterStructType),0)))),"")</f>
        <v/>
      </c>
      <c r="D175" s="15"/>
      <c r="E175" s="15"/>
      <c r="F175" s="15"/>
      <c r="G175" s="15"/>
      <c r="H175" s="15"/>
      <c r="I175" s="16"/>
      <c r="J175" s="14"/>
      <c r="K175" s="17"/>
      <c r="L175" s="18"/>
      <c r="M175" s="18"/>
      <c r="N175" s="19"/>
      <c r="O175" s="6">
        <f t="shared" si="5"/>
        <v>0</v>
      </c>
      <c r="P175" s="3" t="str">
        <f t="shared" si="6"/>
        <v/>
      </c>
    </row>
    <row r="176" spans="2:16">
      <c r="B176" s="44" t="s">
        <v>189</v>
      </c>
      <c r="C176" s="37" t="str" cm="1">
        <f t="array" ref="C176">IFERROR(IF(OR(L176="Lead",K176="Lead"),INDEX(LeadTiers,MATCH(1,(SMP!$H$4=LeadPWS)*(SMP!M176=LeadStructType),0)),IF(K176="Copper",INDEX(CopperTiers,MATCH(1,($H$4=CopperPWStype)*(SMP!J176=CopperAge)*(SMP!M176=CopperStructureType),0)),INDEX(MasterTiers,MATCH(1,($H$4=MasterPWStype)*(J176=MasterAge)*(K176=MasterInterior)*(L176=MasterService)*(M176=MasterStructType),0)))),"")</f>
        <v/>
      </c>
      <c r="D176" s="12"/>
      <c r="E176" s="12"/>
      <c r="F176" s="12"/>
      <c r="G176" s="12"/>
      <c r="H176" s="12"/>
      <c r="I176" s="13"/>
      <c r="J176" s="14"/>
      <c r="K176" s="20"/>
      <c r="L176" s="21"/>
      <c r="M176" s="21"/>
      <c r="N176" s="22"/>
      <c r="O176" s="6">
        <f t="shared" si="5"/>
        <v>0</v>
      </c>
      <c r="P176" s="3" t="str">
        <f t="shared" si="6"/>
        <v/>
      </c>
    </row>
    <row r="177" spans="2:16">
      <c r="B177" s="45" t="s">
        <v>190</v>
      </c>
      <c r="C177" s="37" t="str" cm="1">
        <f t="array" ref="C177">IFERROR(IF(OR(L177="Lead",K177="Lead"),INDEX(LeadTiers,MATCH(1,(SMP!$H$4=LeadPWS)*(SMP!M177=LeadStructType),0)),IF(K177="Copper",INDEX(CopperTiers,MATCH(1,($H$4=CopperPWStype)*(SMP!J177=CopperAge)*(SMP!M177=CopperStructureType),0)),INDEX(MasterTiers,MATCH(1,($H$4=MasterPWStype)*(J177=MasterAge)*(K177=MasterInterior)*(L177=MasterService)*(M177=MasterStructType),0)))),"")</f>
        <v/>
      </c>
      <c r="D177" s="15"/>
      <c r="E177" s="15"/>
      <c r="F177" s="15"/>
      <c r="G177" s="15"/>
      <c r="H177" s="15"/>
      <c r="I177" s="16"/>
      <c r="J177" s="14"/>
      <c r="K177" s="17"/>
      <c r="L177" s="18"/>
      <c r="M177" s="18"/>
      <c r="N177" s="19"/>
      <c r="O177" s="6">
        <f t="shared" si="5"/>
        <v>0</v>
      </c>
      <c r="P177" s="3" t="str">
        <f t="shared" si="6"/>
        <v/>
      </c>
    </row>
    <row r="178" spans="2:16">
      <c r="B178" s="44" t="s">
        <v>191</v>
      </c>
      <c r="C178" s="37" t="str" cm="1">
        <f t="array" ref="C178">IFERROR(IF(OR(L178="Lead",K178="Lead"),INDEX(LeadTiers,MATCH(1,(SMP!$H$4=LeadPWS)*(SMP!M178=LeadStructType),0)),IF(K178="Copper",INDEX(CopperTiers,MATCH(1,($H$4=CopperPWStype)*(SMP!J178=CopperAge)*(SMP!M178=CopperStructureType),0)),INDEX(MasterTiers,MATCH(1,($H$4=MasterPWStype)*(J178=MasterAge)*(K178=MasterInterior)*(L178=MasterService)*(M178=MasterStructType),0)))),"")</f>
        <v/>
      </c>
      <c r="D178" s="12"/>
      <c r="E178" s="12"/>
      <c r="F178" s="12"/>
      <c r="G178" s="12"/>
      <c r="H178" s="12"/>
      <c r="I178" s="13"/>
      <c r="J178" s="14"/>
      <c r="K178" s="20"/>
      <c r="L178" s="21"/>
      <c r="M178" s="21"/>
      <c r="N178" s="22"/>
      <c r="O178" s="6">
        <f t="shared" si="5"/>
        <v>0</v>
      </c>
      <c r="P178" s="3" t="str">
        <f t="shared" si="6"/>
        <v/>
      </c>
    </row>
    <row r="179" spans="2:16">
      <c r="B179" s="45" t="s">
        <v>192</v>
      </c>
      <c r="C179" s="37" t="str" cm="1">
        <f t="array" ref="C179">IFERROR(IF(OR(L179="Lead",K179="Lead"),INDEX(LeadTiers,MATCH(1,(SMP!$H$4=LeadPWS)*(SMP!M179=LeadStructType),0)),IF(K179="Copper",INDEX(CopperTiers,MATCH(1,($H$4=CopperPWStype)*(SMP!J179=CopperAge)*(SMP!M179=CopperStructureType),0)),INDEX(MasterTiers,MATCH(1,($H$4=MasterPWStype)*(J179=MasterAge)*(K179=MasterInterior)*(L179=MasterService)*(M179=MasterStructType),0)))),"")</f>
        <v/>
      </c>
      <c r="D179" s="15"/>
      <c r="E179" s="15"/>
      <c r="F179" s="15"/>
      <c r="G179" s="15"/>
      <c r="H179" s="15"/>
      <c r="I179" s="16"/>
      <c r="J179" s="14"/>
      <c r="K179" s="17"/>
      <c r="L179" s="18"/>
      <c r="M179" s="18"/>
      <c r="N179" s="19"/>
      <c r="O179" s="6">
        <f t="shared" si="5"/>
        <v>0</v>
      </c>
      <c r="P179" s="3" t="str">
        <f t="shared" si="6"/>
        <v/>
      </c>
    </row>
    <row r="180" spans="2:16">
      <c r="B180" s="44" t="s">
        <v>193</v>
      </c>
      <c r="C180" s="37" t="str" cm="1">
        <f t="array" ref="C180">IFERROR(IF(OR(L180="Lead",K180="Lead"),INDEX(LeadTiers,MATCH(1,(SMP!$H$4=LeadPWS)*(SMP!M180=LeadStructType),0)),IF(K180="Copper",INDEX(CopperTiers,MATCH(1,($H$4=CopperPWStype)*(SMP!J180=CopperAge)*(SMP!M180=CopperStructureType),0)),INDEX(MasterTiers,MATCH(1,($H$4=MasterPWStype)*(J180=MasterAge)*(K180=MasterInterior)*(L180=MasterService)*(M180=MasterStructType),0)))),"")</f>
        <v/>
      </c>
      <c r="D180" s="12"/>
      <c r="E180" s="12"/>
      <c r="F180" s="12"/>
      <c r="G180" s="12"/>
      <c r="H180" s="12"/>
      <c r="I180" s="13"/>
      <c r="J180" s="14"/>
      <c r="K180" s="20"/>
      <c r="L180" s="21"/>
      <c r="M180" s="21"/>
      <c r="N180" s="22"/>
      <c r="O180" s="6">
        <f t="shared" si="5"/>
        <v>0</v>
      </c>
      <c r="P180" s="3" t="str">
        <f t="shared" si="6"/>
        <v/>
      </c>
    </row>
    <row r="181" spans="2:16">
      <c r="B181" s="45" t="s">
        <v>194</v>
      </c>
      <c r="C181" s="37" t="str" cm="1">
        <f t="array" ref="C181">IFERROR(IF(OR(L181="Lead",K181="Lead"),INDEX(LeadTiers,MATCH(1,(SMP!$H$4=LeadPWS)*(SMP!M181=LeadStructType),0)),IF(K181="Copper",INDEX(CopperTiers,MATCH(1,($H$4=CopperPWStype)*(SMP!J181=CopperAge)*(SMP!M181=CopperStructureType),0)),INDEX(MasterTiers,MATCH(1,($H$4=MasterPWStype)*(J181=MasterAge)*(K181=MasterInterior)*(L181=MasterService)*(M181=MasterStructType),0)))),"")</f>
        <v/>
      </c>
      <c r="D181" s="15"/>
      <c r="E181" s="15"/>
      <c r="F181" s="15"/>
      <c r="G181" s="15"/>
      <c r="H181" s="15"/>
      <c r="I181" s="16"/>
      <c r="J181" s="14"/>
      <c r="K181" s="17"/>
      <c r="L181" s="18"/>
      <c r="M181" s="18"/>
      <c r="N181" s="19"/>
      <c r="O181" s="6">
        <f t="shared" si="5"/>
        <v>0</v>
      </c>
      <c r="P181" s="3" t="str">
        <f t="shared" si="6"/>
        <v/>
      </c>
    </row>
    <row r="182" spans="2:16">
      <c r="B182" s="44" t="s">
        <v>195</v>
      </c>
      <c r="C182" s="37" t="str" cm="1">
        <f t="array" ref="C182">IFERROR(IF(OR(L182="Lead",K182="Lead"),INDEX(LeadTiers,MATCH(1,(SMP!$H$4=LeadPWS)*(SMP!M182=LeadStructType),0)),IF(K182="Copper",INDEX(CopperTiers,MATCH(1,($H$4=CopperPWStype)*(SMP!J182=CopperAge)*(SMP!M182=CopperStructureType),0)),INDEX(MasterTiers,MATCH(1,($H$4=MasterPWStype)*(J182=MasterAge)*(K182=MasterInterior)*(L182=MasterService)*(M182=MasterStructType),0)))),"")</f>
        <v/>
      </c>
      <c r="D182" s="12"/>
      <c r="E182" s="12"/>
      <c r="F182" s="12"/>
      <c r="G182" s="12"/>
      <c r="H182" s="12"/>
      <c r="I182" s="13"/>
      <c r="J182" s="14"/>
      <c r="K182" s="20"/>
      <c r="L182" s="21"/>
      <c r="M182" s="21"/>
      <c r="N182" s="22"/>
      <c r="O182" s="6">
        <f t="shared" si="5"/>
        <v>0</v>
      </c>
      <c r="P182" s="3" t="str">
        <f t="shared" si="6"/>
        <v/>
      </c>
    </row>
    <row r="183" spans="2:16">
      <c r="B183" s="45" t="s">
        <v>196</v>
      </c>
      <c r="C183" s="37" t="str" cm="1">
        <f t="array" ref="C183">IFERROR(IF(OR(L183="Lead",K183="Lead"),INDEX(LeadTiers,MATCH(1,(SMP!$H$4=LeadPWS)*(SMP!M183=LeadStructType),0)),IF(K183="Copper",INDEX(CopperTiers,MATCH(1,($H$4=CopperPWStype)*(SMP!J183=CopperAge)*(SMP!M183=CopperStructureType),0)),INDEX(MasterTiers,MATCH(1,($H$4=MasterPWStype)*(J183=MasterAge)*(K183=MasterInterior)*(L183=MasterService)*(M183=MasterStructType),0)))),"")</f>
        <v/>
      </c>
      <c r="D183" s="15"/>
      <c r="E183" s="15"/>
      <c r="F183" s="15"/>
      <c r="G183" s="15"/>
      <c r="H183" s="15"/>
      <c r="I183" s="16"/>
      <c r="J183" s="14"/>
      <c r="K183" s="17"/>
      <c r="L183" s="18"/>
      <c r="M183" s="18"/>
      <c r="N183" s="19"/>
      <c r="O183" s="6">
        <f t="shared" si="5"/>
        <v>0</v>
      </c>
      <c r="P183" s="3" t="str">
        <f t="shared" si="6"/>
        <v/>
      </c>
    </row>
    <row r="184" spans="2:16">
      <c r="B184" s="44" t="s">
        <v>197</v>
      </c>
      <c r="C184" s="37" t="str" cm="1">
        <f t="array" ref="C184">IFERROR(IF(OR(L184="Lead",K184="Lead"),INDEX(LeadTiers,MATCH(1,(SMP!$H$4=LeadPWS)*(SMP!M184=LeadStructType),0)),IF(K184="Copper",INDEX(CopperTiers,MATCH(1,($H$4=CopperPWStype)*(SMP!J184=CopperAge)*(SMP!M184=CopperStructureType),0)),INDEX(MasterTiers,MATCH(1,($H$4=MasterPWStype)*(J184=MasterAge)*(K184=MasterInterior)*(L184=MasterService)*(M184=MasterStructType),0)))),"")</f>
        <v/>
      </c>
      <c r="D184" s="12"/>
      <c r="E184" s="12"/>
      <c r="F184" s="12"/>
      <c r="G184" s="12"/>
      <c r="H184" s="12"/>
      <c r="I184" s="13"/>
      <c r="J184" s="14"/>
      <c r="K184" s="20"/>
      <c r="L184" s="21"/>
      <c r="M184" s="21"/>
      <c r="N184" s="22"/>
      <c r="O184" s="6">
        <f t="shared" si="5"/>
        <v>0</v>
      </c>
      <c r="P184" s="3" t="str">
        <f t="shared" si="6"/>
        <v/>
      </c>
    </row>
    <row r="185" spans="2:16">
      <c r="B185" s="45" t="s">
        <v>198</v>
      </c>
      <c r="C185" s="37" t="str" cm="1">
        <f t="array" ref="C185">IFERROR(IF(OR(L185="Lead",K185="Lead"),INDEX(LeadTiers,MATCH(1,(SMP!$H$4=LeadPWS)*(SMP!M185=LeadStructType),0)),IF(K185="Copper",INDEX(CopperTiers,MATCH(1,($H$4=CopperPWStype)*(SMP!J185=CopperAge)*(SMP!M185=CopperStructureType),0)),INDEX(MasterTiers,MATCH(1,($H$4=MasterPWStype)*(J185=MasterAge)*(K185=MasterInterior)*(L185=MasterService)*(M185=MasterStructType),0)))),"")</f>
        <v/>
      </c>
      <c r="D185" s="15"/>
      <c r="E185" s="15"/>
      <c r="F185" s="15"/>
      <c r="G185" s="15"/>
      <c r="H185" s="15"/>
      <c r="I185" s="16"/>
      <c r="J185" s="14"/>
      <c r="K185" s="17"/>
      <c r="L185" s="18"/>
      <c r="M185" s="18"/>
      <c r="N185" s="19"/>
      <c r="O185" s="6">
        <f t="shared" si="5"/>
        <v>0</v>
      </c>
      <c r="P185" s="3" t="str">
        <f t="shared" si="6"/>
        <v/>
      </c>
    </row>
    <row r="186" spans="2:16">
      <c r="B186" s="44" t="s">
        <v>199</v>
      </c>
      <c r="C186" s="37" t="str" cm="1">
        <f t="array" ref="C186">IFERROR(IF(OR(L186="Lead",K186="Lead"),INDEX(LeadTiers,MATCH(1,(SMP!$H$4=LeadPWS)*(SMP!M186=LeadStructType),0)),IF(K186="Copper",INDEX(CopperTiers,MATCH(1,($H$4=CopperPWStype)*(SMP!J186=CopperAge)*(SMP!M186=CopperStructureType),0)),INDEX(MasterTiers,MATCH(1,($H$4=MasterPWStype)*(J186=MasterAge)*(K186=MasterInterior)*(L186=MasterService)*(M186=MasterStructType),0)))),"")</f>
        <v/>
      </c>
      <c r="D186" s="12"/>
      <c r="E186" s="12"/>
      <c r="F186" s="12"/>
      <c r="G186" s="12"/>
      <c r="H186" s="12"/>
      <c r="I186" s="13"/>
      <c r="J186" s="14"/>
      <c r="K186" s="20"/>
      <c r="L186" s="21"/>
      <c r="M186" s="21"/>
      <c r="N186" s="22"/>
      <c r="O186" s="6">
        <f t="shared" si="5"/>
        <v>0</v>
      </c>
      <c r="P186" s="3" t="str">
        <f t="shared" si="6"/>
        <v/>
      </c>
    </row>
    <row r="187" spans="2:16">
      <c r="B187" s="45" t="s">
        <v>200</v>
      </c>
      <c r="C187" s="37" t="str" cm="1">
        <f t="array" ref="C187">IFERROR(IF(OR(L187="Lead",K187="Lead"),INDEX(LeadTiers,MATCH(1,(SMP!$H$4=LeadPWS)*(SMP!M187=LeadStructType),0)),IF(K187="Copper",INDEX(CopperTiers,MATCH(1,($H$4=CopperPWStype)*(SMP!J187=CopperAge)*(SMP!M187=CopperStructureType),0)),INDEX(MasterTiers,MATCH(1,($H$4=MasterPWStype)*(J187=MasterAge)*(K187=MasterInterior)*(L187=MasterService)*(M187=MasterStructType),0)))),"")</f>
        <v/>
      </c>
      <c r="D187" s="15"/>
      <c r="E187" s="15"/>
      <c r="F187" s="15"/>
      <c r="G187" s="15"/>
      <c r="H187" s="15"/>
      <c r="I187" s="16"/>
      <c r="J187" s="14"/>
      <c r="K187" s="17"/>
      <c r="L187" s="18"/>
      <c r="M187" s="18"/>
      <c r="N187" s="19"/>
      <c r="O187" s="6">
        <f t="shared" si="5"/>
        <v>0</v>
      </c>
      <c r="P187" s="3" t="str">
        <f t="shared" si="6"/>
        <v/>
      </c>
    </row>
    <row r="188" spans="2:16">
      <c r="B188" s="44" t="s">
        <v>201</v>
      </c>
      <c r="C188" s="37" t="str" cm="1">
        <f t="array" ref="C188">IFERROR(IF(OR(L188="Lead",K188="Lead"),INDEX(LeadTiers,MATCH(1,(SMP!$H$4=LeadPWS)*(SMP!M188=LeadStructType),0)),IF(K188="Copper",INDEX(CopperTiers,MATCH(1,($H$4=CopperPWStype)*(SMP!J188=CopperAge)*(SMP!M188=CopperStructureType),0)),INDEX(MasterTiers,MATCH(1,($H$4=MasterPWStype)*(J188=MasterAge)*(K188=MasterInterior)*(L188=MasterService)*(M188=MasterStructType),0)))),"")</f>
        <v/>
      </c>
      <c r="D188" s="12"/>
      <c r="E188" s="12"/>
      <c r="F188" s="12"/>
      <c r="G188" s="12"/>
      <c r="H188" s="12"/>
      <c r="I188" s="13"/>
      <c r="J188" s="14"/>
      <c r="K188" s="20"/>
      <c r="L188" s="21"/>
      <c r="M188" s="21"/>
      <c r="N188" s="22"/>
      <c r="O188" s="6">
        <f t="shared" si="5"/>
        <v>0</v>
      </c>
      <c r="P188" s="3" t="str">
        <f t="shared" si="6"/>
        <v/>
      </c>
    </row>
    <row r="189" spans="2:16">
      <c r="B189" s="45" t="s">
        <v>202</v>
      </c>
      <c r="C189" s="37" t="str" cm="1">
        <f t="array" ref="C189">IFERROR(IF(OR(L189="Lead",K189="Lead"),INDEX(LeadTiers,MATCH(1,(SMP!$H$4=LeadPWS)*(SMP!M189=LeadStructType),0)),IF(K189="Copper",INDEX(CopperTiers,MATCH(1,($H$4=CopperPWStype)*(SMP!J189=CopperAge)*(SMP!M189=CopperStructureType),0)),INDEX(MasterTiers,MATCH(1,($H$4=MasterPWStype)*(J189=MasterAge)*(K189=MasterInterior)*(L189=MasterService)*(M189=MasterStructType),0)))),"")</f>
        <v/>
      </c>
      <c r="D189" s="15"/>
      <c r="E189" s="15"/>
      <c r="F189" s="15"/>
      <c r="G189" s="15"/>
      <c r="H189" s="15"/>
      <c r="I189" s="16"/>
      <c r="J189" s="14"/>
      <c r="K189" s="17"/>
      <c r="L189" s="18"/>
      <c r="M189" s="18"/>
      <c r="N189" s="19"/>
      <c r="O189" s="6">
        <f t="shared" si="5"/>
        <v>0</v>
      </c>
      <c r="P189" s="3" t="str">
        <f t="shared" si="6"/>
        <v/>
      </c>
    </row>
    <row r="190" spans="2:16">
      <c r="B190" s="44" t="s">
        <v>203</v>
      </c>
      <c r="C190" s="37" t="str" cm="1">
        <f t="array" ref="C190">IFERROR(IF(OR(L190="Lead",K190="Lead"),INDEX(LeadTiers,MATCH(1,(SMP!$H$4=LeadPWS)*(SMP!M190=LeadStructType),0)),IF(K190="Copper",INDEX(CopperTiers,MATCH(1,($H$4=CopperPWStype)*(SMP!J190=CopperAge)*(SMP!M190=CopperStructureType),0)),INDEX(MasterTiers,MATCH(1,($H$4=MasterPWStype)*(J190=MasterAge)*(K190=MasterInterior)*(L190=MasterService)*(M190=MasterStructType),0)))),"")</f>
        <v/>
      </c>
      <c r="D190" s="12"/>
      <c r="E190" s="12"/>
      <c r="F190" s="12"/>
      <c r="G190" s="12"/>
      <c r="H190" s="12"/>
      <c r="I190" s="13"/>
      <c r="J190" s="14"/>
      <c r="K190" s="20"/>
      <c r="L190" s="21"/>
      <c r="M190" s="21"/>
      <c r="N190" s="22"/>
      <c r="O190" s="6">
        <f t="shared" si="5"/>
        <v>0</v>
      </c>
      <c r="P190" s="3" t="str">
        <f t="shared" si="6"/>
        <v/>
      </c>
    </row>
    <row r="191" spans="2:16">
      <c r="B191" s="45" t="s">
        <v>204</v>
      </c>
      <c r="C191" s="37" t="str" cm="1">
        <f t="array" ref="C191">IFERROR(IF(OR(L191="Lead",K191="Lead"),INDEX(LeadTiers,MATCH(1,(SMP!$H$4=LeadPWS)*(SMP!M191=LeadStructType),0)),IF(K191="Copper",INDEX(CopperTiers,MATCH(1,($H$4=CopperPWStype)*(SMP!J191=CopperAge)*(SMP!M191=CopperStructureType),0)),INDEX(MasterTiers,MATCH(1,($H$4=MasterPWStype)*(J191=MasterAge)*(K191=MasterInterior)*(L191=MasterService)*(M191=MasterStructType),0)))),"")</f>
        <v/>
      </c>
      <c r="D191" s="15"/>
      <c r="E191" s="15"/>
      <c r="F191" s="15"/>
      <c r="G191" s="15"/>
      <c r="H191" s="15"/>
      <c r="I191" s="16"/>
      <c r="J191" s="14"/>
      <c r="K191" s="17"/>
      <c r="L191" s="18"/>
      <c r="M191" s="18"/>
      <c r="N191" s="19"/>
      <c r="O191" s="6">
        <f t="shared" si="5"/>
        <v>0</v>
      </c>
      <c r="P191" s="3" t="str">
        <f t="shared" si="6"/>
        <v/>
      </c>
    </row>
    <row r="192" spans="2:16">
      <c r="B192" s="44" t="s">
        <v>205</v>
      </c>
      <c r="C192" s="37" t="str" cm="1">
        <f t="array" ref="C192">IFERROR(IF(OR(L192="Lead",K192="Lead"),INDEX(LeadTiers,MATCH(1,(SMP!$H$4=LeadPWS)*(SMP!M192=LeadStructType),0)),IF(K192="Copper",INDEX(CopperTiers,MATCH(1,($H$4=CopperPWStype)*(SMP!J192=CopperAge)*(SMP!M192=CopperStructureType),0)),INDEX(MasterTiers,MATCH(1,($H$4=MasterPWStype)*(J192=MasterAge)*(K192=MasterInterior)*(L192=MasterService)*(M192=MasterStructType),0)))),"")</f>
        <v/>
      </c>
      <c r="D192" s="12"/>
      <c r="E192" s="12"/>
      <c r="F192" s="12"/>
      <c r="G192" s="12"/>
      <c r="H192" s="12"/>
      <c r="I192" s="13"/>
      <c r="J192" s="14"/>
      <c r="K192" s="20"/>
      <c r="L192" s="21"/>
      <c r="M192" s="21"/>
      <c r="N192" s="22"/>
      <c r="O192" s="6">
        <f t="shared" si="5"/>
        <v>0</v>
      </c>
      <c r="P192" s="3" t="str">
        <f t="shared" si="6"/>
        <v/>
      </c>
    </row>
    <row r="193" spans="2:16">
      <c r="B193" s="45" t="s">
        <v>206</v>
      </c>
      <c r="C193" s="37" t="str" cm="1">
        <f t="array" ref="C193">IFERROR(IF(OR(L193="Lead",K193="Lead"),INDEX(LeadTiers,MATCH(1,(SMP!$H$4=LeadPWS)*(SMP!M193=LeadStructType),0)),IF(K193="Copper",INDEX(CopperTiers,MATCH(1,($H$4=CopperPWStype)*(SMP!J193=CopperAge)*(SMP!M193=CopperStructureType),0)),INDEX(MasterTiers,MATCH(1,($H$4=MasterPWStype)*(J193=MasterAge)*(K193=MasterInterior)*(L193=MasterService)*(M193=MasterStructType),0)))),"")</f>
        <v/>
      </c>
      <c r="D193" s="15"/>
      <c r="E193" s="15"/>
      <c r="F193" s="15"/>
      <c r="G193" s="15"/>
      <c r="H193" s="15"/>
      <c r="I193" s="16"/>
      <c r="J193" s="14"/>
      <c r="K193" s="17"/>
      <c r="L193" s="18"/>
      <c r="M193" s="18"/>
      <c r="N193" s="19"/>
      <c r="O193" s="6">
        <f t="shared" si="5"/>
        <v>0</v>
      </c>
      <c r="P193" s="3" t="str">
        <f t="shared" si="6"/>
        <v/>
      </c>
    </row>
    <row r="194" spans="2:16">
      <c r="B194" s="44" t="s">
        <v>207</v>
      </c>
      <c r="C194" s="37" t="str" cm="1">
        <f t="array" ref="C194">IFERROR(IF(OR(L194="Lead",K194="Lead"),INDEX(LeadTiers,MATCH(1,(SMP!$H$4=LeadPWS)*(SMP!M194=LeadStructType),0)),IF(K194="Copper",INDEX(CopperTiers,MATCH(1,($H$4=CopperPWStype)*(SMP!J194=CopperAge)*(SMP!M194=CopperStructureType),0)),INDEX(MasterTiers,MATCH(1,($H$4=MasterPWStype)*(J194=MasterAge)*(K194=MasterInterior)*(L194=MasterService)*(M194=MasterStructType),0)))),"")</f>
        <v/>
      </c>
      <c r="D194" s="12"/>
      <c r="E194" s="12"/>
      <c r="F194" s="12"/>
      <c r="G194" s="12"/>
      <c r="H194" s="12"/>
      <c r="I194" s="13"/>
      <c r="J194" s="14"/>
      <c r="K194" s="20"/>
      <c r="L194" s="21"/>
      <c r="M194" s="21"/>
      <c r="N194" s="22"/>
      <c r="O194" s="6">
        <f t="shared" si="5"/>
        <v>0</v>
      </c>
      <c r="P194" s="3" t="str">
        <f t="shared" si="6"/>
        <v/>
      </c>
    </row>
    <row r="195" spans="2:16">
      <c r="B195" s="45" t="s">
        <v>208</v>
      </c>
      <c r="C195" s="37" t="str" cm="1">
        <f t="array" ref="C195">IFERROR(IF(OR(L195="Lead",K195="Lead"),INDEX(LeadTiers,MATCH(1,(SMP!$H$4=LeadPWS)*(SMP!M195=LeadStructType),0)),IF(K195="Copper",INDEX(CopperTiers,MATCH(1,($H$4=CopperPWStype)*(SMP!J195=CopperAge)*(SMP!M195=CopperStructureType),0)),INDEX(MasterTiers,MATCH(1,($H$4=MasterPWStype)*(J195=MasterAge)*(K195=MasterInterior)*(L195=MasterService)*(M195=MasterStructType),0)))),"")</f>
        <v/>
      </c>
      <c r="D195" s="15"/>
      <c r="E195" s="15"/>
      <c r="F195" s="15"/>
      <c r="G195" s="15"/>
      <c r="H195" s="15"/>
      <c r="I195" s="16"/>
      <c r="J195" s="14"/>
      <c r="K195" s="17"/>
      <c r="L195" s="18"/>
      <c r="M195" s="18"/>
      <c r="N195" s="19"/>
      <c r="O195" s="6">
        <f t="shared" si="5"/>
        <v>0</v>
      </c>
      <c r="P195" s="3" t="str">
        <f t="shared" si="6"/>
        <v/>
      </c>
    </row>
    <row r="196" spans="2:16">
      <c r="B196" s="44" t="s">
        <v>209</v>
      </c>
      <c r="C196" s="37" t="str" cm="1">
        <f t="array" ref="C196">IFERROR(IF(OR(L196="Lead",K196="Lead"),INDEX(LeadTiers,MATCH(1,(SMP!$H$4=LeadPWS)*(SMP!M196=LeadStructType),0)),IF(K196="Copper",INDEX(CopperTiers,MATCH(1,($H$4=CopperPWStype)*(SMP!J196=CopperAge)*(SMP!M196=CopperStructureType),0)),INDEX(MasterTiers,MATCH(1,($H$4=MasterPWStype)*(J196=MasterAge)*(K196=MasterInterior)*(L196=MasterService)*(M196=MasterStructType),0)))),"")</f>
        <v/>
      </c>
      <c r="D196" s="12"/>
      <c r="E196" s="12"/>
      <c r="F196" s="12"/>
      <c r="G196" s="12"/>
      <c r="H196" s="12"/>
      <c r="I196" s="13"/>
      <c r="J196" s="14"/>
      <c r="K196" s="20"/>
      <c r="L196" s="21"/>
      <c r="M196" s="21"/>
      <c r="N196" s="22"/>
      <c r="O196" s="6">
        <f t="shared" si="5"/>
        <v>0</v>
      </c>
      <c r="P196" s="3" t="str">
        <f t="shared" si="6"/>
        <v/>
      </c>
    </row>
    <row r="197" spans="2:16">
      <c r="B197" s="45" t="s">
        <v>210</v>
      </c>
      <c r="C197" s="37" t="str" cm="1">
        <f t="array" ref="C197">IFERROR(IF(OR(L197="Lead",K197="Lead"),INDEX(LeadTiers,MATCH(1,(SMP!$H$4=LeadPWS)*(SMP!M197=LeadStructType),0)),IF(K197="Copper",INDEX(CopperTiers,MATCH(1,($H$4=CopperPWStype)*(SMP!J197=CopperAge)*(SMP!M197=CopperStructureType),0)),INDEX(MasterTiers,MATCH(1,($H$4=MasterPWStype)*(J197=MasterAge)*(K197=MasterInterior)*(L197=MasterService)*(M197=MasterStructType),0)))),"")</f>
        <v/>
      </c>
      <c r="D197" s="15"/>
      <c r="E197" s="15"/>
      <c r="F197" s="15"/>
      <c r="G197" s="15"/>
      <c r="H197" s="15"/>
      <c r="I197" s="16"/>
      <c r="J197" s="14"/>
      <c r="K197" s="17"/>
      <c r="L197" s="18"/>
      <c r="M197" s="18"/>
      <c r="N197" s="19"/>
      <c r="O197" s="6">
        <f t="shared" si="5"/>
        <v>0</v>
      </c>
      <c r="P197" s="3" t="str">
        <f t="shared" si="6"/>
        <v/>
      </c>
    </row>
    <row r="198" spans="2:16">
      <c r="B198" s="44" t="s">
        <v>211</v>
      </c>
      <c r="C198" s="37" t="str" cm="1">
        <f t="array" ref="C198">IFERROR(IF(OR(L198="Lead",K198="Lead"),INDEX(LeadTiers,MATCH(1,(SMP!$H$4=LeadPWS)*(SMP!M198=LeadStructType),0)),IF(K198="Copper",INDEX(CopperTiers,MATCH(1,($H$4=CopperPWStype)*(SMP!J198=CopperAge)*(SMP!M198=CopperStructureType),0)),INDEX(MasterTiers,MATCH(1,($H$4=MasterPWStype)*(J198=MasterAge)*(K198=MasterInterior)*(L198=MasterService)*(M198=MasterStructType),0)))),"")</f>
        <v/>
      </c>
      <c r="D198" s="12"/>
      <c r="E198" s="12"/>
      <c r="F198" s="12"/>
      <c r="G198" s="12"/>
      <c r="H198" s="12"/>
      <c r="I198" s="13"/>
      <c r="J198" s="14"/>
      <c r="K198" s="20"/>
      <c r="L198" s="21"/>
      <c r="M198" s="21"/>
      <c r="N198" s="22"/>
      <c r="O198" s="6">
        <f t="shared" si="5"/>
        <v>0</v>
      </c>
      <c r="P198" s="3" t="str">
        <f t="shared" si="6"/>
        <v/>
      </c>
    </row>
    <row r="199" spans="2:16">
      <c r="B199" s="45" t="s">
        <v>212</v>
      </c>
      <c r="C199" s="37" t="str" cm="1">
        <f t="array" ref="C199">IFERROR(IF(OR(L199="Lead",K199="Lead"),INDEX(LeadTiers,MATCH(1,(SMP!$H$4=LeadPWS)*(SMP!M199=LeadStructType),0)),IF(K199="Copper",INDEX(CopperTiers,MATCH(1,($H$4=CopperPWStype)*(SMP!J199=CopperAge)*(SMP!M199=CopperStructureType),0)),INDEX(MasterTiers,MATCH(1,($H$4=MasterPWStype)*(J199=MasterAge)*(K199=MasterInterior)*(L199=MasterService)*(M199=MasterStructType),0)))),"")</f>
        <v/>
      </c>
      <c r="D199" s="15"/>
      <c r="E199" s="15"/>
      <c r="F199" s="15"/>
      <c r="G199" s="15"/>
      <c r="H199" s="15"/>
      <c r="I199" s="16"/>
      <c r="J199" s="14"/>
      <c r="K199" s="17"/>
      <c r="L199" s="18"/>
      <c r="M199" s="18"/>
      <c r="N199" s="19"/>
      <c r="O199" s="6">
        <f t="shared" si="5"/>
        <v>0</v>
      </c>
      <c r="P199" s="3" t="str">
        <f t="shared" si="6"/>
        <v/>
      </c>
    </row>
    <row r="200" spans="2:16">
      <c r="B200" s="44" t="s">
        <v>213</v>
      </c>
      <c r="C200" s="37" t="str" cm="1">
        <f t="array" ref="C200">IFERROR(IF(OR(L200="Lead",K200="Lead"),INDEX(LeadTiers,MATCH(1,(SMP!$H$4=LeadPWS)*(SMP!M200=LeadStructType),0)),IF(K200="Copper",INDEX(CopperTiers,MATCH(1,($H$4=CopperPWStype)*(SMP!J200=CopperAge)*(SMP!M200=CopperStructureType),0)),INDEX(MasterTiers,MATCH(1,($H$4=MasterPWStype)*(J200=MasterAge)*(K200=MasterInterior)*(L200=MasterService)*(M200=MasterStructType),0)))),"")</f>
        <v/>
      </c>
      <c r="D200" s="12"/>
      <c r="E200" s="12"/>
      <c r="F200" s="12"/>
      <c r="G200" s="12"/>
      <c r="H200" s="12"/>
      <c r="I200" s="13"/>
      <c r="J200" s="14"/>
      <c r="K200" s="20"/>
      <c r="L200" s="21"/>
      <c r="M200" s="21"/>
      <c r="N200" s="22"/>
      <c r="O200" s="6">
        <f t="shared" ref="O200:O250" si="7">IFERROR(_xlfn.SWITCH(J200,"Age ≤ 82",1,"83 ≤ Age ≤ 88",2,"89 ≤ Age",3),0)</f>
        <v>0</v>
      </c>
      <c r="P200" s="3" t="str">
        <f t="shared" ref="P200:P263" si="8">IF(J200= "83 ≤ Age ≤ 88","CuPb&gt;82", IF(J200="89 ≤ Age","CuPb&gt;82", IF(J200="Age ≤ 82", "PbCu&lt;83","")))</f>
        <v/>
      </c>
    </row>
    <row r="201" spans="2:16">
      <c r="B201" s="45" t="s">
        <v>214</v>
      </c>
      <c r="C201" s="37" t="str" cm="1">
        <f t="array" ref="C201">IFERROR(IF(OR(L201="Lead",K201="Lead"),INDEX(LeadTiers,MATCH(1,(SMP!$H$4=LeadPWS)*(SMP!M201=LeadStructType),0)),IF(K201="Copper",INDEX(CopperTiers,MATCH(1,($H$4=CopperPWStype)*(SMP!J201=CopperAge)*(SMP!M201=CopperStructureType),0)),INDEX(MasterTiers,MATCH(1,($H$4=MasterPWStype)*(J201=MasterAge)*(K201=MasterInterior)*(L201=MasterService)*(M201=MasterStructType),0)))),"")</f>
        <v/>
      </c>
      <c r="D201" s="15"/>
      <c r="E201" s="15"/>
      <c r="F201" s="15"/>
      <c r="G201" s="15"/>
      <c r="H201" s="15"/>
      <c r="I201" s="16"/>
      <c r="J201" s="14"/>
      <c r="K201" s="17"/>
      <c r="L201" s="18"/>
      <c r="M201" s="18"/>
      <c r="N201" s="19"/>
      <c r="O201" s="6">
        <f t="shared" si="7"/>
        <v>0</v>
      </c>
      <c r="P201" s="3" t="str">
        <f t="shared" si="8"/>
        <v/>
      </c>
    </row>
    <row r="202" spans="2:16">
      <c r="B202" s="44" t="s">
        <v>215</v>
      </c>
      <c r="C202" s="37" t="str" cm="1">
        <f t="array" ref="C202">IFERROR(IF(OR(L202="Lead",K202="Lead"),INDEX(LeadTiers,MATCH(1,(SMP!$H$4=LeadPWS)*(SMP!M202=LeadStructType),0)),IF(K202="Copper",INDEX(CopperTiers,MATCH(1,($H$4=CopperPWStype)*(SMP!J202=CopperAge)*(SMP!M202=CopperStructureType),0)),INDEX(MasterTiers,MATCH(1,($H$4=MasterPWStype)*(J202=MasterAge)*(K202=MasterInterior)*(L202=MasterService)*(M202=MasterStructType),0)))),"")</f>
        <v/>
      </c>
      <c r="D202" s="12"/>
      <c r="E202" s="12"/>
      <c r="F202" s="12"/>
      <c r="G202" s="12"/>
      <c r="H202" s="12"/>
      <c r="I202" s="13"/>
      <c r="J202" s="14"/>
      <c r="K202" s="20"/>
      <c r="L202" s="21"/>
      <c r="M202" s="21"/>
      <c r="N202" s="22"/>
      <c r="O202" s="6">
        <f t="shared" si="7"/>
        <v>0</v>
      </c>
      <c r="P202" s="3" t="str">
        <f t="shared" si="8"/>
        <v/>
      </c>
    </row>
    <row r="203" spans="2:16">
      <c r="B203" s="45" t="s">
        <v>216</v>
      </c>
      <c r="C203" s="37" t="str" cm="1">
        <f t="array" ref="C203">IFERROR(IF(OR(L203="Lead",K203="Lead"),INDEX(LeadTiers,MATCH(1,(SMP!$H$4=LeadPWS)*(SMP!M203=LeadStructType),0)),IF(K203="Copper",INDEX(CopperTiers,MATCH(1,($H$4=CopperPWStype)*(SMP!J203=CopperAge)*(SMP!M203=CopperStructureType),0)),INDEX(MasterTiers,MATCH(1,($H$4=MasterPWStype)*(J203=MasterAge)*(K203=MasterInterior)*(L203=MasterService)*(M203=MasterStructType),0)))),"")</f>
        <v/>
      </c>
      <c r="D203" s="15"/>
      <c r="E203" s="15"/>
      <c r="F203" s="15"/>
      <c r="G203" s="15"/>
      <c r="H203" s="15"/>
      <c r="I203" s="16"/>
      <c r="J203" s="14"/>
      <c r="K203" s="17"/>
      <c r="L203" s="18"/>
      <c r="M203" s="18"/>
      <c r="N203" s="19"/>
      <c r="O203" s="6">
        <f t="shared" si="7"/>
        <v>0</v>
      </c>
      <c r="P203" s="3" t="str">
        <f t="shared" si="8"/>
        <v/>
      </c>
    </row>
    <row r="204" spans="2:16">
      <c r="B204" s="44" t="s">
        <v>217</v>
      </c>
      <c r="C204" s="37" t="str" cm="1">
        <f t="array" ref="C204">IFERROR(IF(OR(L204="Lead",K204="Lead"),INDEX(LeadTiers,MATCH(1,(SMP!$H$4=LeadPWS)*(SMP!M204=LeadStructType),0)),IF(K204="Copper",INDEX(CopperTiers,MATCH(1,($H$4=CopperPWStype)*(SMP!J204=CopperAge)*(SMP!M204=CopperStructureType),0)),INDEX(MasterTiers,MATCH(1,($H$4=MasterPWStype)*(J204=MasterAge)*(K204=MasterInterior)*(L204=MasterService)*(M204=MasterStructType),0)))),"")</f>
        <v/>
      </c>
      <c r="D204" s="12"/>
      <c r="E204" s="12"/>
      <c r="F204" s="12"/>
      <c r="G204" s="12"/>
      <c r="H204" s="12"/>
      <c r="I204" s="13"/>
      <c r="J204" s="14"/>
      <c r="K204" s="20"/>
      <c r="L204" s="21"/>
      <c r="M204" s="21"/>
      <c r="N204" s="22"/>
      <c r="O204" s="6">
        <f t="shared" si="7"/>
        <v>0</v>
      </c>
      <c r="P204" s="3" t="str">
        <f t="shared" si="8"/>
        <v/>
      </c>
    </row>
    <row r="205" spans="2:16">
      <c r="B205" s="45" t="s">
        <v>218</v>
      </c>
      <c r="C205" s="37" t="str" cm="1">
        <f t="array" ref="C205">IFERROR(IF(OR(L205="Lead",K205="Lead"),INDEX(LeadTiers,MATCH(1,(SMP!$H$4=LeadPWS)*(SMP!M205=LeadStructType),0)),IF(K205="Copper",INDEX(CopperTiers,MATCH(1,($H$4=CopperPWStype)*(SMP!J205=CopperAge)*(SMP!M205=CopperStructureType),0)),INDEX(MasterTiers,MATCH(1,($H$4=MasterPWStype)*(J205=MasterAge)*(K205=MasterInterior)*(L205=MasterService)*(M205=MasterStructType),0)))),"")</f>
        <v/>
      </c>
      <c r="D205" s="15"/>
      <c r="E205" s="15"/>
      <c r="F205" s="15"/>
      <c r="G205" s="15"/>
      <c r="H205" s="15"/>
      <c r="I205" s="16"/>
      <c r="J205" s="14"/>
      <c r="K205" s="17"/>
      <c r="L205" s="18"/>
      <c r="M205" s="18"/>
      <c r="N205" s="19"/>
      <c r="O205" s="6">
        <f t="shared" si="7"/>
        <v>0</v>
      </c>
      <c r="P205" s="3" t="str">
        <f t="shared" si="8"/>
        <v/>
      </c>
    </row>
    <row r="206" spans="2:16">
      <c r="B206" s="44" t="s">
        <v>219</v>
      </c>
      <c r="C206" s="37" t="str" cm="1">
        <f t="array" ref="C206">IFERROR(IF(OR(L206="Lead",K206="Lead"),INDEX(LeadTiers,MATCH(1,(SMP!$H$4=LeadPWS)*(SMP!M206=LeadStructType),0)),IF(K206="Copper",INDEX(CopperTiers,MATCH(1,($H$4=CopperPWStype)*(SMP!J206=CopperAge)*(SMP!M206=CopperStructureType),0)),INDEX(MasterTiers,MATCH(1,($H$4=MasterPWStype)*(J206=MasterAge)*(K206=MasterInterior)*(L206=MasterService)*(M206=MasterStructType),0)))),"")</f>
        <v/>
      </c>
      <c r="D206" s="12"/>
      <c r="E206" s="12"/>
      <c r="F206" s="12"/>
      <c r="G206" s="12"/>
      <c r="H206" s="12"/>
      <c r="I206" s="13"/>
      <c r="J206" s="14"/>
      <c r="K206" s="20"/>
      <c r="L206" s="21"/>
      <c r="M206" s="21"/>
      <c r="N206" s="22"/>
      <c r="O206" s="6">
        <f t="shared" si="7"/>
        <v>0</v>
      </c>
      <c r="P206" s="3" t="str">
        <f t="shared" si="8"/>
        <v/>
      </c>
    </row>
    <row r="207" spans="2:16">
      <c r="B207" s="45" t="s">
        <v>220</v>
      </c>
      <c r="C207" s="37" t="str" cm="1">
        <f t="array" ref="C207">IFERROR(IF(OR(L207="Lead",K207="Lead"),INDEX(LeadTiers,MATCH(1,(SMP!$H$4=LeadPWS)*(SMP!M207=LeadStructType),0)),IF(K207="Copper",INDEX(CopperTiers,MATCH(1,($H$4=CopperPWStype)*(SMP!J207=CopperAge)*(SMP!M207=CopperStructureType),0)),INDEX(MasterTiers,MATCH(1,($H$4=MasterPWStype)*(J207=MasterAge)*(K207=MasterInterior)*(L207=MasterService)*(M207=MasterStructType),0)))),"")</f>
        <v/>
      </c>
      <c r="D207" s="15"/>
      <c r="E207" s="15"/>
      <c r="F207" s="15"/>
      <c r="G207" s="15"/>
      <c r="H207" s="15"/>
      <c r="I207" s="16"/>
      <c r="J207" s="14"/>
      <c r="K207" s="17"/>
      <c r="L207" s="18"/>
      <c r="M207" s="18"/>
      <c r="N207" s="19"/>
      <c r="O207" s="6">
        <f t="shared" si="7"/>
        <v>0</v>
      </c>
      <c r="P207" s="3" t="str">
        <f t="shared" si="8"/>
        <v/>
      </c>
    </row>
    <row r="208" spans="2:16">
      <c r="B208" s="44" t="s">
        <v>221</v>
      </c>
      <c r="C208" s="37" t="str" cm="1">
        <f t="array" ref="C208">IFERROR(IF(OR(L208="Lead",K208="Lead"),INDEX(LeadTiers,MATCH(1,(SMP!$H$4=LeadPWS)*(SMP!M208=LeadStructType),0)),IF(K208="Copper",INDEX(CopperTiers,MATCH(1,($H$4=CopperPWStype)*(SMP!J208=CopperAge)*(SMP!M208=CopperStructureType),0)),INDEX(MasterTiers,MATCH(1,($H$4=MasterPWStype)*(J208=MasterAge)*(K208=MasterInterior)*(L208=MasterService)*(M208=MasterStructType),0)))),"")</f>
        <v/>
      </c>
      <c r="D208" s="12"/>
      <c r="E208" s="12"/>
      <c r="F208" s="12"/>
      <c r="G208" s="12"/>
      <c r="H208" s="12"/>
      <c r="I208" s="13"/>
      <c r="J208" s="14"/>
      <c r="K208" s="20"/>
      <c r="L208" s="21"/>
      <c r="M208" s="21"/>
      <c r="N208" s="22"/>
      <c r="O208" s="6">
        <f t="shared" si="7"/>
        <v>0</v>
      </c>
      <c r="P208" s="3" t="str">
        <f t="shared" si="8"/>
        <v/>
      </c>
    </row>
    <row r="209" spans="2:16">
      <c r="B209" s="45" t="s">
        <v>222</v>
      </c>
      <c r="C209" s="37" t="str" cm="1">
        <f t="array" ref="C209">IFERROR(IF(OR(L209="Lead",K209="Lead"),INDEX(LeadTiers,MATCH(1,(SMP!$H$4=LeadPWS)*(SMP!M209=LeadStructType),0)),IF(K209="Copper",INDEX(CopperTiers,MATCH(1,($H$4=CopperPWStype)*(SMP!J209=CopperAge)*(SMP!M209=CopperStructureType),0)),INDEX(MasterTiers,MATCH(1,($H$4=MasterPWStype)*(J209=MasterAge)*(K209=MasterInterior)*(L209=MasterService)*(M209=MasterStructType),0)))),"")</f>
        <v/>
      </c>
      <c r="D209" s="15"/>
      <c r="E209" s="15"/>
      <c r="F209" s="15"/>
      <c r="G209" s="15"/>
      <c r="H209" s="15"/>
      <c r="I209" s="16"/>
      <c r="J209" s="14"/>
      <c r="K209" s="17"/>
      <c r="L209" s="18"/>
      <c r="M209" s="18"/>
      <c r="N209" s="19"/>
      <c r="O209" s="6">
        <f t="shared" si="7"/>
        <v>0</v>
      </c>
      <c r="P209" s="3" t="str">
        <f t="shared" si="8"/>
        <v/>
      </c>
    </row>
    <row r="210" spans="2:16">
      <c r="B210" s="44" t="s">
        <v>223</v>
      </c>
      <c r="C210" s="37" t="str" cm="1">
        <f t="array" ref="C210">IFERROR(IF(OR(L210="Lead",K210="Lead"),INDEX(LeadTiers,MATCH(1,(SMP!$H$4=LeadPWS)*(SMP!M210=LeadStructType),0)),IF(K210="Copper",INDEX(CopperTiers,MATCH(1,($H$4=CopperPWStype)*(SMP!J210=CopperAge)*(SMP!M210=CopperStructureType),0)),INDEX(MasterTiers,MATCH(1,($H$4=MasterPWStype)*(J210=MasterAge)*(K210=MasterInterior)*(L210=MasterService)*(M210=MasterStructType),0)))),"")</f>
        <v/>
      </c>
      <c r="D210" s="12"/>
      <c r="E210" s="12"/>
      <c r="F210" s="12"/>
      <c r="G210" s="12"/>
      <c r="H210" s="12"/>
      <c r="I210" s="13"/>
      <c r="J210" s="14"/>
      <c r="K210" s="20"/>
      <c r="L210" s="21"/>
      <c r="M210" s="21"/>
      <c r="N210" s="22"/>
      <c r="O210" s="6">
        <f t="shared" si="7"/>
        <v>0</v>
      </c>
      <c r="P210" s="3" t="str">
        <f t="shared" si="8"/>
        <v/>
      </c>
    </row>
    <row r="211" spans="2:16">
      <c r="B211" s="45" t="s">
        <v>224</v>
      </c>
      <c r="C211" s="37" t="str" cm="1">
        <f t="array" ref="C211">IFERROR(IF(OR(L211="Lead",K211="Lead"),INDEX(LeadTiers,MATCH(1,(SMP!$H$4=LeadPWS)*(SMP!M211=LeadStructType),0)),IF(K211="Copper",INDEX(CopperTiers,MATCH(1,($H$4=CopperPWStype)*(SMP!J211=CopperAge)*(SMP!M211=CopperStructureType),0)),INDEX(MasterTiers,MATCH(1,($H$4=MasterPWStype)*(J211=MasterAge)*(K211=MasterInterior)*(L211=MasterService)*(M211=MasterStructType),0)))),"")</f>
        <v/>
      </c>
      <c r="D211" s="15"/>
      <c r="E211" s="15"/>
      <c r="F211" s="15"/>
      <c r="G211" s="15"/>
      <c r="H211" s="15"/>
      <c r="I211" s="16"/>
      <c r="J211" s="14"/>
      <c r="K211" s="17"/>
      <c r="L211" s="18"/>
      <c r="M211" s="18"/>
      <c r="N211" s="19"/>
      <c r="O211" s="6">
        <f t="shared" si="7"/>
        <v>0</v>
      </c>
      <c r="P211" s="3" t="str">
        <f t="shared" si="8"/>
        <v/>
      </c>
    </row>
    <row r="212" spans="2:16">
      <c r="B212" s="44" t="s">
        <v>225</v>
      </c>
      <c r="C212" s="37" t="str" cm="1">
        <f t="array" ref="C212">IFERROR(IF(OR(L212="Lead",K212="Lead"),INDEX(LeadTiers,MATCH(1,(SMP!$H$4=LeadPWS)*(SMP!M212=LeadStructType),0)),IF(K212="Copper",INDEX(CopperTiers,MATCH(1,($H$4=CopperPWStype)*(SMP!J212=CopperAge)*(SMP!M212=CopperStructureType),0)),INDEX(MasterTiers,MATCH(1,($H$4=MasterPWStype)*(J212=MasterAge)*(K212=MasterInterior)*(L212=MasterService)*(M212=MasterStructType),0)))),"")</f>
        <v/>
      </c>
      <c r="D212" s="12"/>
      <c r="E212" s="12"/>
      <c r="F212" s="12"/>
      <c r="G212" s="12"/>
      <c r="H212" s="12"/>
      <c r="I212" s="13"/>
      <c r="J212" s="14"/>
      <c r="K212" s="20"/>
      <c r="L212" s="21"/>
      <c r="M212" s="21"/>
      <c r="N212" s="22"/>
      <c r="O212" s="6">
        <f t="shared" si="7"/>
        <v>0</v>
      </c>
      <c r="P212" s="3" t="str">
        <f t="shared" si="8"/>
        <v/>
      </c>
    </row>
    <row r="213" spans="2:16">
      <c r="B213" s="45" t="s">
        <v>226</v>
      </c>
      <c r="C213" s="37" t="str" cm="1">
        <f t="array" ref="C213">IFERROR(IF(OR(L213="Lead",K213="Lead"),INDEX(LeadTiers,MATCH(1,(SMP!$H$4=LeadPWS)*(SMP!M213=LeadStructType),0)),IF(K213="Copper",INDEX(CopperTiers,MATCH(1,($H$4=CopperPWStype)*(SMP!J213=CopperAge)*(SMP!M213=CopperStructureType),0)),INDEX(MasterTiers,MATCH(1,($H$4=MasterPWStype)*(J213=MasterAge)*(K213=MasterInterior)*(L213=MasterService)*(M213=MasterStructType),0)))),"")</f>
        <v/>
      </c>
      <c r="D213" s="15"/>
      <c r="E213" s="15"/>
      <c r="F213" s="15"/>
      <c r="G213" s="15"/>
      <c r="H213" s="15"/>
      <c r="I213" s="16"/>
      <c r="J213" s="14"/>
      <c r="K213" s="17"/>
      <c r="L213" s="18"/>
      <c r="M213" s="18"/>
      <c r="N213" s="19"/>
      <c r="O213" s="6">
        <f t="shared" si="7"/>
        <v>0</v>
      </c>
      <c r="P213" s="3" t="str">
        <f t="shared" si="8"/>
        <v/>
      </c>
    </row>
    <row r="214" spans="2:16">
      <c r="B214" s="44" t="s">
        <v>227</v>
      </c>
      <c r="C214" s="37" t="str" cm="1">
        <f t="array" ref="C214">IFERROR(IF(OR(L214="Lead",K214="Lead"),INDEX(LeadTiers,MATCH(1,(SMP!$H$4=LeadPWS)*(SMP!M214=LeadStructType),0)),IF(K214="Copper",INDEX(CopperTiers,MATCH(1,($H$4=CopperPWStype)*(SMP!J214=CopperAge)*(SMP!M214=CopperStructureType),0)),INDEX(MasterTiers,MATCH(1,($H$4=MasterPWStype)*(J214=MasterAge)*(K214=MasterInterior)*(L214=MasterService)*(M214=MasterStructType),0)))),"")</f>
        <v/>
      </c>
      <c r="D214" s="12"/>
      <c r="E214" s="12"/>
      <c r="F214" s="12"/>
      <c r="G214" s="12"/>
      <c r="H214" s="12"/>
      <c r="I214" s="13"/>
      <c r="J214" s="14"/>
      <c r="K214" s="20"/>
      <c r="L214" s="21"/>
      <c r="M214" s="21"/>
      <c r="N214" s="22"/>
      <c r="O214" s="6">
        <f t="shared" si="7"/>
        <v>0</v>
      </c>
      <c r="P214" s="3" t="str">
        <f t="shared" si="8"/>
        <v/>
      </c>
    </row>
    <row r="215" spans="2:16">
      <c r="B215" s="45" t="s">
        <v>228</v>
      </c>
      <c r="C215" s="37" t="str" cm="1">
        <f t="array" ref="C215">IFERROR(IF(OR(L215="Lead",K215="Lead"),INDEX(LeadTiers,MATCH(1,(SMP!$H$4=LeadPWS)*(SMP!M215=LeadStructType),0)),IF(K215="Copper",INDEX(CopperTiers,MATCH(1,($H$4=CopperPWStype)*(SMP!J215=CopperAge)*(SMP!M215=CopperStructureType),0)),INDEX(MasterTiers,MATCH(1,($H$4=MasterPWStype)*(J215=MasterAge)*(K215=MasterInterior)*(L215=MasterService)*(M215=MasterStructType),0)))),"")</f>
        <v/>
      </c>
      <c r="D215" s="15"/>
      <c r="E215" s="15"/>
      <c r="F215" s="15"/>
      <c r="G215" s="15"/>
      <c r="H215" s="15"/>
      <c r="I215" s="16"/>
      <c r="J215" s="14"/>
      <c r="K215" s="17"/>
      <c r="L215" s="18"/>
      <c r="M215" s="18"/>
      <c r="N215" s="19"/>
      <c r="O215" s="6">
        <f t="shared" si="7"/>
        <v>0</v>
      </c>
      <c r="P215" s="3" t="str">
        <f t="shared" si="8"/>
        <v/>
      </c>
    </row>
    <row r="216" spans="2:16">
      <c r="B216" s="44" t="s">
        <v>229</v>
      </c>
      <c r="C216" s="37" t="str" cm="1">
        <f t="array" ref="C216">IFERROR(IF(OR(L216="Lead",K216="Lead"),INDEX(LeadTiers,MATCH(1,(SMP!$H$4=LeadPWS)*(SMP!M216=LeadStructType),0)),IF(K216="Copper",INDEX(CopperTiers,MATCH(1,($H$4=CopperPWStype)*(SMP!J216=CopperAge)*(SMP!M216=CopperStructureType),0)),INDEX(MasterTiers,MATCH(1,($H$4=MasterPWStype)*(J216=MasterAge)*(K216=MasterInterior)*(L216=MasterService)*(M216=MasterStructType),0)))),"")</f>
        <v/>
      </c>
      <c r="D216" s="12"/>
      <c r="E216" s="12"/>
      <c r="F216" s="12"/>
      <c r="G216" s="12"/>
      <c r="H216" s="12"/>
      <c r="I216" s="13"/>
      <c r="J216" s="14"/>
      <c r="K216" s="20"/>
      <c r="L216" s="21"/>
      <c r="M216" s="21"/>
      <c r="N216" s="22"/>
      <c r="O216" s="6">
        <f t="shared" si="7"/>
        <v>0</v>
      </c>
      <c r="P216" s="3" t="str">
        <f t="shared" si="8"/>
        <v/>
      </c>
    </row>
    <row r="217" spans="2:16">
      <c r="B217" s="45" t="s">
        <v>230</v>
      </c>
      <c r="C217" s="37" t="str" cm="1">
        <f t="array" ref="C217">IFERROR(IF(OR(L217="Lead",K217="Lead"),INDEX(LeadTiers,MATCH(1,(SMP!$H$4=LeadPWS)*(SMP!M217=LeadStructType),0)),IF(K217="Copper",INDEX(CopperTiers,MATCH(1,($H$4=CopperPWStype)*(SMP!J217=CopperAge)*(SMP!M217=CopperStructureType),0)),INDEX(MasterTiers,MATCH(1,($H$4=MasterPWStype)*(J217=MasterAge)*(K217=MasterInterior)*(L217=MasterService)*(M217=MasterStructType),0)))),"")</f>
        <v/>
      </c>
      <c r="D217" s="15"/>
      <c r="E217" s="15"/>
      <c r="F217" s="15"/>
      <c r="G217" s="15"/>
      <c r="H217" s="15"/>
      <c r="I217" s="16"/>
      <c r="J217" s="14"/>
      <c r="K217" s="17"/>
      <c r="L217" s="18"/>
      <c r="M217" s="18"/>
      <c r="N217" s="19"/>
      <c r="O217" s="6">
        <f t="shared" si="7"/>
        <v>0</v>
      </c>
      <c r="P217" s="3" t="str">
        <f t="shared" si="8"/>
        <v/>
      </c>
    </row>
    <row r="218" spans="2:16">
      <c r="B218" s="44" t="s">
        <v>231</v>
      </c>
      <c r="C218" s="37" t="str" cm="1">
        <f t="array" ref="C218">IFERROR(IF(OR(L218="Lead",K218="Lead"),INDEX(LeadTiers,MATCH(1,(SMP!$H$4=LeadPWS)*(SMP!M218=LeadStructType),0)),IF(K218="Copper",INDEX(CopperTiers,MATCH(1,($H$4=CopperPWStype)*(SMP!J218=CopperAge)*(SMP!M218=CopperStructureType),0)),INDEX(MasterTiers,MATCH(1,($H$4=MasterPWStype)*(J218=MasterAge)*(K218=MasterInterior)*(L218=MasterService)*(M218=MasterStructType),0)))),"")</f>
        <v/>
      </c>
      <c r="D218" s="12"/>
      <c r="E218" s="12"/>
      <c r="F218" s="12"/>
      <c r="G218" s="12"/>
      <c r="H218" s="12"/>
      <c r="I218" s="13"/>
      <c r="J218" s="14"/>
      <c r="K218" s="20"/>
      <c r="L218" s="21"/>
      <c r="M218" s="21"/>
      <c r="N218" s="22"/>
      <c r="O218" s="6">
        <f t="shared" si="7"/>
        <v>0</v>
      </c>
      <c r="P218" s="3" t="str">
        <f t="shared" si="8"/>
        <v/>
      </c>
    </row>
    <row r="219" spans="2:16">
      <c r="B219" s="45" t="s">
        <v>232</v>
      </c>
      <c r="C219" s="37" t="str" cm="1">
        <f t="array" ref="C219">IFERROR(IF(OR(L219="Lead",K219="Lead"),INDEX(LeadTiers,MATCH(1,(SMP!$H$4=LeadPWS)*(SMP!M219=LeadStructType),0)),IF(K219="Copper",INDEX(CopperTiers,MATCH(1,($H$4=CopperPWStype)*(SMP!J219=CopperAge)*(SMP!M219=CopperStructureType),0)),INDEX(MasterTiers,MATCH(1,($H$4=MasterPWStype)*(J219=MasterAge)*(K219=MasterInterior)*(L219=MasterService)*(M219=MasterStructType),0)))),"")</f>
        <v/>
      </c>
      <c r="D219" s="15"/>
      <c r="E219" s="15"/>
      <c r="F219" s="15"/>
      <c r="G219" s="15"/>
      <c r="H219" s="15"/>
      <c r="I219" s="16"/>
      <c r="J219" s="14"/>
      <c r="K219" s="17"/>
      <c r="L219" s="18"/>
      <c r="M219" s="18"/>
      <c r="N219" s="19"/>
      <c r="O219" s="6">
        <f t="shared" si="7"/>
        <v>0</v>
      </c>
      <c r="P219" s="3" t="str">
        <f t="shared" si="8"/>
        <v/>
      </c>
    </row>
    <row r="220" spans="2:16">
      <c r="B220" s="44" t="s">
        <v>233</v>
      </c>
      <c r="C220" s="37" t="str" cm="1">
        <f t="array" ref="C220">IFERROR(IF(OR(L220="Lead",K220="Lead"),INDEX(LeadTiers,MATCH(1,(SMP!$H$4=LeadPWS)*(SMP!M220=LeadStructType),0)),IF(K220="Copper",INDEX(CopperTiers,MATCH(1,($H$4=CopperPWStype)*(SMP!J220=CopperAge)*(SMP!M220=CopperStructureType),0)),INDEX(MasterTiers,MATCH(1,($H$4=MasterPWStype)*(J220=MasterAge)*(K220=MasterInterior)*(L220=MasterService)*(M220=MasterStructType),0)))),"")</f>
        <v/>
      </c>
      <c r="D220" s="12"/>
      <c r="E220" s="12"/>
      <c r="F220" s="12"/>
      <c r="G220" s="12"/>
      <c r="H220" s="12"/>
      <c r="I220" s="13"/>
      <c r="J220" s="14"/>
      <c r="K220" s="20"/>
      <c r="L220" s="21"/>
      <c r="M220" s="21"/>
      <c r="N220" s="22"/>
      <c r="O220" s="6">
        <f t="shared" si="7"/>
        <v>0</v>
      </c>
      <c r="P220" s="3" t="str">
        <f t="shared" si="8"/>
        <v/>
      </c>
    </row>
    <row r="221" spans="2:16">
      <c r="B221" s="45" t="s">
        <v>234</v>
      </c>
      <c r="C221" s="37" t="str" cm="1">
        <f t="array" ref="C221">IFERROR(IF(OR(L221="Lead",K221="Lead"),INDEX(LeadTiers,MATCH(1,(SMP!$H$4=LeadPWS)*(SMP!M221=LeadStructType),0)),IF(K221="Copper",INDEX(CopperTiers,MATCH(1,($H$4=CopperPWStype)*(SMP!J221=CopperAge)*(SMP!M221=CopperStructureType),0)),INDEX(MasterTiers,MATCH(1,($H$4=MasterPWStype)*(J221=MasterAge)*(K221=MasterInterior)*(L221=MasterService)*(M221=MasterStructType),0)))),"")</f>
        <v/>
      </c>
      <c r="D221" s="15"/>
      <c r="E221" s="15"/>
      <c r="F221" s="15"/>
      <c r="G221" s="15"/>
      <c r="H221" s="15"/>
      <c r="I221" s="16"/>
      <c r="J221" s="14"/>
      <c r="K221" s="17"/>
      <c r="L221" s="18"/>
      <c r="M221" s="18"/>
      <c r="N221" s="19"/>
      <c r="O221" s="6">
        <f t="shared" si="7"/>
        <v>0</v>
      </c>
      <c r="P221" s="3" t="str">
        <f t="shared" si="8"/>
        <v/>
      </c>
    </row>
    <row r="222" spans="2:16">
      <c r="B222" s="44" t="s">
        <v>235</v>
      </c>
      <c r="C222" s="37" t="str" cm="1">
        <f t="array" ref="C222">IFERROR(IF(OR(L222="Lead",K222="Lead"),INDEX(LeadTiers,MATCH(1,(SMP!$H$4=LeadPWS)*(SMP!M222=LeadStructType),0)),IF(K222="Copper",INDEX(CopperTiers,MATCH(1,($H$4=CopperPWStype)*(SMP!J222=CopperAge)*(SMP!M222=CopperStructureType),0)),INDEX(MasterTiers,MATCH(1,($H$4=MasterPWStype)*(J222=MasterAge)*(K222=MasterInterior)*(L222=MasterService)*(M222=MasterStructType),0)))),"")</f>
        <v/>
      </c>
      <c r="D222" s="12"/>
      <c r="E222" s="12"/>
      <c r="F222" s="12"/>
      <c r="G222" s="12"/>
      <c r="H222" s="12"/>
      <c r="I222" s="13"/>
      <c r="J222" s="14"/>
      <c r="K222" s="20"/>
      <c r="L222" s="21"/>
      <c r="M222" s="21"/>
      <c r="N222" s="22"/>
      <c r="O222" s="6">
        <f t="shared" si="7"/>
        <v>0</v>
      </c>
      <c r="P222" s="3" t="str">
        <f t="shared" si="8"/>
        <v/>
      </c>
    </row>
    <row r="223" spans="2:16">
      <c r="B223" s="45" t="s">
        <v>236</v>
      </c>
      <c r="C223" s="37" t="str" cm="1">
        <f t="array" ref="C223">IFERROR(IF(OR(L223="Lead",K223="Lead"),INDEX(LeadTiers,MATCH(1,(SMP!$H$4=LeadPWS)*(SMP!M223=LeadStructType),0)),IF(K223="Copper",INDEX(CopperTiers,MATCH(1,($H$4=CopperPWStype)*(SMP!J223=CopperAge)*(SMP!M223=CopperStructureType),0)),INDEX(MasterTiers,MATCH(1,($H$4=MasterPWStype)*(J223=MasterAge)*(K223=MasterInterior)*(L223=MasterService)*(M223=MasterStructType),0)))),"")</f>
        <v/>
      </c>
      <c r="D223" s="15"/>
      <c r="E223" s="15"/>
      <c r="F223" s="15"/>
      <c r="G223" s="15"/>
      <c r="H223" s="15"/>
      <c r="I223" s="16"/>
      <c r="J223" s="14"/>
      <c r="K223" s="17"/>
      <c r="L223" s="18"/>
      <c r="M223" s="18"/>
      <c r="N223" s="19"/>
      <c r="O223" s="6">
        <f t="shared" si="7"/>
        <v>0</v>
      </c>
      <c r="P223" s="3" t="str">
        <f t="shared" si="8"/>
        <v/>
      </c>
    </row>
    <row r="224" spans="2:16">
      <c r="B224" s="44" t="s">
        <v>237</v>
      </c>
      <c r="C224" s="37" t="str" cm="1">
        <f t="array" ref="C224">IFERROR(IF(OR(L224="Lead",K224="Lead"),INDEX(LeadTiers,MATCH(1,(SMP!$H$4=LeadPWS)*(SMP!M224=LeadStructType),0)),IF(K224="Copper",INDEX(CopperTiers,MATCH(1,($H$4=CopperPWStype)*(SMP!J224=CopperAge)*(SMP!M224=CopperStructureType),0)),INDEX(MasterTiers,MATCH(1,($H$4=MasterPWStype)*(J224=MasterAge)*(K224=MasterInterior)*(L224=MasterService)*(M224=MasterStructType),0)))),"")</f>
        <v/>
      </c>
      <c r="D224" s="12"/>
      <c r="E224" s="12"/>
      <c r="F224" s="12"/>
      <c r="G224" s="12"/>
      <c r="H224" s="12"/>
      <c r="I224" s="13"/>
      <c r="J224" s="14"/>
      <c r="K224" s="20"/>
      <c r="L224" s="21"/>
      <c r="M224" s="21"/>
      <c r="N224" s="22"/>
      <c r="O224" s="6">
        <f t="shared" si="7"/>
        <v>0</v>
      </c>
      <c r="P224" s="3" t="str">
        <f t="shared" si="8"/>
        <v/>
      </c>
    </row>
    <row r="225" spans="2:16">
      <c r="B225" s="45" t="s">
        <v>238</v>
      </c>
      <c r="C225" s="37" t="str" cm="1">
        <f t="array" ref="C225">IFERROR(IF(OR(L225="Lead",K225="Lead"),INDEX(LeadTiers,MATCH(1,(SMP!$H$4=LeadPWS)*(SMP!M225=LeadStructType),0)),IF(K225="Copper",INDEX(CopperTiers,MATCH(1,($H$4=CopperPWStype)*(SMP!J225=CopperAge)*(SMP!M225=CopperStructureType),0)),INDEX(MasterTiers,MATCH(1,($H$4=MasterPWStype)*(J225=MasterAge)*(K225=MasterInterior)*(L225=MasterService)*(M225=MasterStructType),0)))),"")</f>
        <v/>
      </c>
      <c r="D225" s="15"/>
      <c r="E225" s="15"/>
      <c r="F225" s="15"/>
      <c r="G225" s="15"/>
      <c r="H225" s="15"/>
      <c r="I225" s="16"/>
      <c r="J225" s="14"/>
      <c r="K225" s="17"/>
      <c r="L225" s="18"/>
      <c r="M225" s="18"/>
      <c r="N225" s="19"/>
      <c r="O225" s="6">
        <f t="shared" si="7"/>
        <v>0</v>
      </c>
      <c r="P225" s="3" t="str">
        <f t="shared" si="8"/>
        <v/>
      </c>
    </row>
    <row r="226" spans="2:16">
      <c r="B226" s="44" t="s">
        <v>239</v>
      </c>
      <c r="C226" s="37" t="str" cm="1">
        <f t="array" ref="C226">IFERROR(IF(OR(L226="Lead",K226="Lead"),INDEX(LeadTiers,MATCH(1,(SMP!$H$4=LeadPWS)*(SMP!M226=LeadStructType),0)),IF(K226="Copper",INDEX(CopperTiers,MATCH(1,($H$4=CopperPWStype)*(SMP!J226=CopperAge)*(SMP!M226=CopperStructureType),0)),INDEX(MasterTiers,MATCH(1,($H$4=MasterPWStype)*(J226=MasterAge)*(K226=MasterInterior)*(L226=MasterService)*(M226=MasterStructType),0)))),"")</f>
        <v/>
      </c>
      <c r="D226" s="12"/>
      <c r="E226" s="12"/>
      <c r="F226" s="12"/>
      <c r="G226" s="12"/>
      <c r="H226" s="12"/>
      <c r="I226" s="13"/>
      <c r="J226" s="14"/>
      <c r="K226" s="20"/>
      <c r="L226" s="21"/>
      <c r="M226" s="21"/>
      <c r="N226" s="22"/>
      <c r="O226" s="6">
        <f t="shared" si="7"/>
        <v>0</v>
      </c>
      <c r="P226" s="3" t="str">
        <f t="shared" si="8"/>
        <v/>
      </c>
    </row>
    <row r="227" spans="2:16">
      <c r="B227" s="45" t="s">
        <v>240</v>
      </c>
      <c r="C227" s="37" t="str" cm="1">
        <f t="array" ref="C227">IFERROR(IF(OR(L227="Lead",K227="Lead"),INDEX(LeadTiers,MATCH(1,(SMP!$H$4=LeadPWS)*(SMP!M227=LeadStructType),0)),IF(K227="Copper",INDEX(CopperTiers,MATCH(1,($H$4=CopperPWStype)*(SMP!J227=CopperAge)*(SMP!M227=CopperStructureType),0)),INDEX(MasterTiers,MATCH(1,($H$4=MasterPWStype)*(J227=MasterAge)*(K227=MasterInterior)*(L227=MasterService)*(M227=MasterStructType),0)))),"")</f>
        <v/>
      </c>
      <c r="D227" s="15"/>
      <c r="E227" s="15"/>
      <c r="F227" s="15"/>
      <c r="G227" s="15"/>
      <c r="H227" s="15"/>
      <c r="I227" s="16"/>
      <c r="J227" s="14"/>
      <c r="K227" s="17"/>
      <c r="L227" s="18"/>
      <c r="M227" s="18"/>
      <c r="N227" s="19"/>
      <c r="O227" s="6">
        <f t="shared" si="7"/>
        <v>0</v>
      </c>
      <c r="P227" s="3" t="str">
        <f t="shared" si="8"/>
        <v/>
      </c>
    </row>
    <row r="228" spans="2:16">
      <c r="B228" s="44" t="s">
        <v>241</v>
      </c>
      <c r="C228" s="37" t="str" cm="1">
        <f t="array" ref="C228">IFERROR(IF(OR(L228="Lead",K228="Lead"),INDEX(LeadTiers,MATCH(1,(SMP!$H$4=LeadPWS)*(SMP!M228=LeadStructType),0)),IF(K228="Copper",INDEX(CopperTiers,MATCH(1,($H$4=CopperPWStype)*(SMP!J228=CopperAge)*(SMP!M228=CopperStructureType),0)),INDEX(MasterTiers,MATCH(1,($H$4=MasterPWStype)*(J228=MasterAge)*(K228=MasterInterior)*(L228=MasterService)*(M228=MasterStructType),0)))),"")</f>
        <v/>
      </c>
      <c r="D228" s="12"/>
      <c r="E228" s="12"/>
      <c r="F228" s="12"/>
      <c r="G228" s="12"/>
      <c r="H228" s="12"/>
      <c r="I228" s="13"/>
      <c r="J228" s="14"/>
      <c r="K228" s="20"/>
      <c r="L228" s="21"/>
      <c r="M228" s="21"/>
      <c r="N228" s="22"/>
      <c r="O228" s="6">
        <f t="shared" si="7"/>
        <v>0</v>
      </c>
      <c r="P228" s="3" t="str">
        <f t="shared" si="8"/>
        <v/>
      </c>
    </row>
    <row r="229" spans="2:16">
      <c r="B229" s="45" t="s">
        <v>242</v>
      </c>
      <c r="C229" s="37" t="str" cm="1">
        <f t="array" ref="C229">IFERROR(IF(OR(L229="Lead",K229="Lead"),INDEX(LeadTiers,MATCH(1,(SMP!$H$4=LeadPWS)*(SMP!M229=LeadStructType),0)),IF(K229="Copper",INDEX(CopperTiers,MATCH(1,($H$4=CopperPWStype)*(SMP!J229=CopperAge)*(SMP!M229=CopperStructureType),0)),INDEX(MasterTiers,MATCH(1,($H$4=MasterPWStype)*(J229=MasterAge)*(K229=MasterInterior)*(L229=MasterService)*(M229=MasterStructType),0)))),"")</f>
        <v/>
      </c>
      <c r="D229" s="15"/>
      <c r="E229" s="15"/>
      <c r="F229" s="15"/>
      <c r="G229" s="15"/>
      <c r="H229" s="15"/>
      <c r="I229" s="16"/>
      <c r="J229" s="14"/>
      <c r="K229" s="17"/>
      <c r="L229" s="18"/>
      <c r="M229" s="18"/>
      <c r="N229" s="19"/>
      <c r="O229" s="6">
        <f t="shared" si="7"/>
        <v>0</v>
      </c>
      <c r="P229" s="3" t="str">
        <f t="shared" si="8"/>
        <v/>
      </c>
    </row>
    <row r="230" spans="2:16">
      <c r="B230" s="44" t="s">
        <v>243</v>
      </c>
      <c r="C230" s="37" t="str" cm="1">
        <f t="array" ref="C230">IFERROR(IF(OR(L230="Lead",K230="Lead"),INDEX(LeadTiers,MATCH(1,(SMP!$H$4=LeadPWS)*(SMP!M230=LeadStructType),0)),IF(K230="Copper",INDEX(CopperTiers,MATCH(1,($H$4=CopperPWStype)*(SMP!J230=CopperAge)*(SMP!M230=CopperStructureType),0)),INDEX(MasterTiers,MATCH(1,($H$4=MasterPWStype)*(J230=MasterAge)*(K230=MasterInterior)*(L230=MasterService)*(M230=MasterStructType),0)))),"")</f>
        <v/>
      </c>
      <c r="D230" s="12"/>
      <c r="E230" s="12"/>
      <c r="F230" s="12"/>
      <c r="G230" s="12"/>
      <c r="H230" s="12"/>
      <c r="I230" s="13"/>
      <c r="J230" s="14"/>
      <c r="K230" s="20"/>
      <c r="L230" s="21"/>
      <c r="M230" s="21"/>
      <c r="N230" s="22"/>
      <c r="O230" s="6">
        <f t="shared" si="7"/>
        <v>0</v>
      </c>
      <c r="P230" s="3" t="str">
        <f t="shared" si="8"/>
        <v/>
      </c>
    </row>
    <row r="231" spans="2:16">
      <c r="B231" s="45" t="s">
        <v>244</v>
      </c>
      <c r="C231" s="37" t="str" cm="1">
        <f t="array" ref="C231">IFERROR(IF(OR(L231="Lead",K231="Lead"),INDEX(LeadTiers,MATCH(1,(SMP!$H$4=LeadPWS)*(SMP!M231=LeadStructType),0)),IF(K231="Copper",INDEX(CopperTiers,MATCH(1,($H$4=CopperPWStype)*(SMP!J231=CopperAge)*(SMP!M231=CopperStructureType),0)),INDEX(MasterTiers,MATCH(1,($H$4=MasterPWStype)*(J231=MasterAge)*(K231=MasterInterior)*(L231=MasterService)*(M231=MasterStructType),0)))),"")</f>
        <v/>
      </c>
      <c r="D231" s="15"/>
      <c r="E231" s="15"/>
      <c r="F231" s="15"/>
      <c r="G231" s="15"/>
      <c r="H231" s="15"/>
      <c r="I231" s="16"/>
      <c r="J231" s="14"/>
      <c r="K231" s="17"/>
      <c r="L231" s="18"/>
      <c r="M231" s="18"/>
      <c r="N231" s="19"/>
      <c r="O231" s="6">
        <f t="shared" si="7"/>
        <v>0</v>
      </c>
      <c r="P231" s="3" t="str">
        <f t="shared" si="8"/>
        <v/>
      </c>
    </row>
    <row r="232" spans="2:16">
      <c r="B232" s="44" t="s">
        <v>245</v>
      </c>
      <c r="C232" s="37" t="str" cm="1">
        <f t="array" ref="C232">IFERROR(IF(OR(L232="Lead",K232="Lead"),INDEX(LeadTiers,MATCH(1,(SMP!$H$4=LeadPWS)*(SMP!M232=LeadStructType),0)),IF(K232="Copper",INDEX(CopperTiers,MATCH(1,($H$4=CopperPWStype)*(SMP!J232=CopperAge)*(SMP!M232=CopperStructureType),0)),INDEX(MasterTiers,MATCH(1,($H$4=MasterPWStype)*(J232=MasterAge)*(K232=MasterInterior)*(L232=MasterService)*(M232=MasterStructType),0)))),"")</f>
        <v/>
      </c>
      <c r="D232" s="12"/>
      <c r="E232" s="12"/>
      <c r="F232" s="12"/>
      <c r="G232" s="12"/>
      <c r="H232" s="12"/>
      <c r="I232" s="13"/>
      <c r="J232" s="14"/>
      <c r="K232" s="20"/>
      <c r="L232" s="21"/>
      <c r="M232" s="21"/>
      <c r="N232" s="22"/>
      <c r="O232" s="6">
        <f t="shared" si="7"/>
        <v>0</v>
      </c>
      <c r="P232" s="3" t="str">
        <f t="shared" si="8"/>
        <v/>
      </c>
    </row>
    <row r="233" spans="2:16">
      <c r="B233" s="45" t="s">
        <v>246</v>
      </c>
      <c r="C233" s="37" t="str" cm="1">
        <f t="array" ref="C233">IFERROR(IF(OR(L233="Lead",K233="Lead"),INDEX(LeadTiers,MATCH(1,(SMP!$H$4=LeadPWS)*(SMP!M233=LeadStructType),0)),IF(K233="Copper",INDEX(CopperTiers,MATCH(1,($H$4=CopperPWStype)*(SMP!J233=CopperAge)*(SMP!M233=CopperStructureType),0)),INDEX(MasterTiers,MATCH(1,($H$4=MasterPWStype)*(J233=MasterAge)*(K233=MasterInterior)*(L233=MasterService)*(M233=MasterStructType),0)))),"")</f>
        <v/>
      </c>
      <c r="D233" s="15"/>
      <c r="E233" s="15"/>
      <c r="F233" s="15"/>
      <c r="G233" s="15"/>
      <c r="H233" s="15"/>
      <c r="I233" s="16"/>
      <c r="J233" s="14"/>
      <c r="K233" s="17"/>
      <c r="L233" s="18"/>
      <c r="M233" s="18"/>
      <c r="N233" s="19"/>
      <c r="O233" s="6">
        <f t="shared" si="7"/>
        <v>0</v>
      </c>
      <c r="P233" s="3" t="str">
        <f t="shared" si="8"/>
        <v/>
      </c>
    </row>
    <row r="234" spans="2:16">
      <c r="B234" s="44" t="s">
        <v>247</v>
      </c>
      <c r="C234" s="37" t="str" cm="1">
        <f t="array" ref="C234">IFERROR(IF(OR(L234="Lead",K234="Lead"),INDEX(LeadTiers,MATCH(1,(SMP!$H$4=LeadPWS)*(SMP!M234=LeadStructType),0)),IF(K234="Copper",INDEX(CopperTiers,MATCH(1,($H$4=CopperPWStype)*(SMP!J234=CopperAge)*(SMP!M234=CopperStructureType),0)),INDEX(MasterTiers,MATCH(1,($H$4=MasterPWStype)*(J234=MasterAge)*(K234=MasterInterior)*(L234=MasterService)*(M234=MasterStructType),0)))),"")</f>
        <v/>
      </c>
      <c r="D234" s="12"/>
      <c r="E234" s="12"/>
      <c r="F234" s="12"/>
      <c r="G234" s="12"/>
      <c r="H234" s="12"/>
      <c r="I234" s="13"/>
      <c r="J234" s="14"/>
      <c r="K234" s="20"/>
      <c r="L234" s="21"/>
      <c r="M234" s="21"/>
      <c r="N234" s="22"/>
      <c r="O234" s="6">
        <f t="shared" si="7"/>
        <v>0</v>
      </c>
      <c r="P234" s="3" t="str">
        <f t="shared" si="8"/>
        <v/>
      </c>
    </row>
    <row r="235" spans="2:16">
      <c r="B235" s="45" t="s">
        <v>248</v>
      </c>
      <c r="C235" s="37" t="str" cm="1">
        <f t="array" ref="C235">IFERROR(IF(OR(L235="Lead",K235="Lead"),INDEX(LeadTiers,MATCH(1,(SMP!$H$4=LeadPWS)*(SMP!M235=LeadStructType),0)),IF(K235="Copper",INDEX(CopperTiers,MATCH(1,($H$4=CopperPWStype)*(SMP!J235=CopperAge)*(SMP!M235=CopperStructureType),0)),INDEX(MasterTiers,MATCH(1,($H$4=MasterPWStype)*(J235=MasterAge)*(K235=MasterInterior)*(L235=MasterService)*(M235=MasterStructType),0)))),"")</f>
        <v/>
      </c>
      <c r="D235" s="15"/>
      <c r="E235" s="15"/>
      <c r="F235" s="15"/>
      <c r="G235" s="15"/>
      <c r="H235" s="15"/>
      <c r="I235" s="16"/>
      <c r="J235" s="14"/>
      <c r="K235" s="17"/>
      <c r="L235" s="18"/>
      <c r="M235" s="18"/>
      <c r="N235" s="19"/>
      <c r="O235" s="6">
        <f t="shared" si="7"/>
        <v>0</v>
      </c>
      <c r="P235" s="3" t="str">
        <f t="shared" si="8"/>
        <v/>
      </c>
    </row>
    <row r="236" spans="2:16">
      <c r="B236" s="44" t="s">
        <v>249</v>
      </c>
      <c r="C236" s="37" t="str" cm="1">
        <f t="array" ref="C236">IFERROR(IF(OR(L236="Lead",K236="Lead"),INDEX(LeadTiers,MATCH(1,(SMP!$H$4=LeadPWS)*(SMP!M236=LeadStructType),0)),IF(K236="Copper",INDEX(CopperTiers,MATCH(1,($H$4=CopperPWStype)*(SMP!J236=CopperAge)*(SMP!M236=CopperStructureType),0)),INDEX(MasterTiers,MATCH(1,($H$4=MasterPWStype)*(J236=MasterAge)*(K236=MasterInterior)*(L236=MasterService)*(M236=MasterStructType),0)))),"")</f>
        <v/>
      </c>
      <c r="D236" s="12"/>
      <c r="E236" s="12"/>
      <c r="F236" s="12"/>
      <c r="G236" s="12"/>
      <c r="H236" s="12"/>
      <c r="I236" s="13"/>
      <c r="J236" s="14"/>
      <c r="K236" s="20"/>
      <c r="L236" s="21"/>
      <c r="M236" s="21"/>
      <c r="N236" s="22"/>
      <c r="O236" s="6">
        <f t="shared" si="7"/>
        <v>0</v>
      </c>
      <c r="P236" s="3" t="str">
        <f t="shared" si="8"/>
        <v/>
      </c>
    </row>
    <row r="237" spans="2:16">
      <c r="B237" s="45" t="s">
        <v>250</v>
      </c>
      <c r="C237" s="37" t="str" cm="1">
        <f t="array" ref="C237">IFERROR(IF(OR(L237="Lead",K237="Lead"),INDEX(LeadTiers,MATCH(1,(SMP!$H$4=LeadPWS)*(SMP!M237=LeadStructType),0)),IF(K237="Copper",INDEX(CopperTiers,MATCH(1,($H$4=CopperPWStype)*(SMP!J237=CopperAge)*(SMP!M237=CopperStructureType),0)),INDEX(MasterTiers,MATCH(1,($H$4=MasterPWStype)*(J237=MasterAge)*(K237=MasterInterior)*(L237=MasterService)*(M237=MasterStructType),0)))),"")</f>
        <v/>
      </c>
      <c r="D237" s="15"/>
      <c r="E237" s="15"/>
      <c r="F237" s="15"/>
      <c r="G237" s="15"/>
      <c r="H237" s="15"/>
      <c r="I237" s="16"/>
      <c r="J237" s="14"/>
      <c r="K237" s="17"/>
      <c r="L237" s="18"/>
      <c r="M237" s="18"/>
      <c r="N237" s="19"/>
      <c r="O237" s="6">
        <f t="shared" si="7"/>
        <v>0</v>
      </c>
      <c r="P237" s="3" t="str">
        <f t="shared" si="8"/>
        <v/>
      </c>
    </row>
    <row r="238" spans="2:16">
      <c r="B238" s="44" t="s">
        <v>251</v>
      </c>
      <c r="C238" s="37" t="str" cm="1">
        <f t="array" ref="C238">IFERROR(IF(OR(L238="Lead",K238="Lead"),INDEX(LeadTiers,MATCH(1,(SMP!$H$4=LeadPWS)*(SMP!M238=LeadStructType),0)),IF(K238="Copper",INDEX(CopperTiers,MATCH(1,($H$4=CopperPWStype)*(SMP!J238=CopperAge)*(SMP!M238=CopperStructureType),0)),INDEX(MasterTiers,MATCH(1,($H$4=MasterPWStype)*(J238=MasterAge)*(K238=MasterInterior)*(L238=MasterService)*(M238=MasterStructType),0)))),"")</f>
        <v/>
      </c>
      <c r="D238" s="12"/>
      <c r="E238" s="12"/>
      <c r="F238" s="12"/>
      <c r="G238" s="12"/>
      <c r="H238" s="12"/>
      <c r="I238" s="13"/>
      <c r="J238" s="14"/>
      <c r="K238" s="20"/>
      <c r="L238" s="21"/>
      <c r="M238" s="21"/>
      <c r="N238" s="22"/>
      <c r="O238" s="6">
        <f t="shared" si="7"/>
        <v>0</v>
      </c>
      <c r="P238" s="3" t="str">
        <f t="shared" si="8"/>
        <v/>
      </c>
    </row>
    <row r="239" spans="2:16">
      <c r="B239" s="45" t="s">
        <v>252</v>
      </c>
      <c r="C239" s="37" t="str" cm="1">
        <f t="array" ref="C239">IFERROR(IF(OR(L239="Lead",K239="Lead"),INDEX(LeadTiers,MATCH(1,(SMP!$H$4=LeadPWS)*(SMP!M239=LeadStructType),0)),IF(K239="Copper",INDEX(CopperTiers,MATCH(1,($H$4=CopperPWStype)*(SMP!J239=CopperAge)*(SMP!M239=CopperStructureType),0)),INDEX(MasterTiers,MATCH(1,($H$4=MasterPWStype)*(J239=MasterAge)*(K239=MasterInterior)*(L239=MasterService)*(M239=MasterStructType),0)))),"")</f>
        <v/>
      </c>
      <c r="D239" s="15"/>
      <c r="E239" s="15"/>
      <c r="F239" s="15"/>
      <c r="G239" s="15"/>
      <c r="H239" s="15"/>
      <c r="I239" s="16"/>
      <c r="J239" s="14"/>
      <c r="K239" s="17"/>
      <c r="L239" s="18"/>
      <c r="M239" s="18"/>
      <c r="N239" s="19"/>
      <c r="O239" s="6">
        <f t="shared" si="7"/>
        <v>0</v>
      </c>
      <c r="P239" s="3" t="str">
        <f t="shared" si="8"/>
        <v/>
      </c>
    </row>
    <row r="240" spans="2:16">
      <c r="B240" s="44" t="s">
        <v>253</v>
      </c>
      <c r="C240" s="37" t="str" cm="1">
        <f t="array" ref="C240">IFERROR(IF(OR(L240="Lead",K240="Lead"),INDEX(LeadTiers,MATCH(1,(SMP!$H$4=LeadPWS)*(SMP!M240=LeadStructType),0)),IF(K240="Copper",INDEX(CopperTiers,MATCH(1,($H$4=CopperPWStype)*(SMP!J240=CopperAge)*(SMP!M240=CopperStructureType),0)),INDEX(MasterTiers,MATCH(1,($H$4=MasterPWStype)*(J240=MasterAge)*(K240=MasterInterior)*(L240=MasterService)*(M240=MasterStructType),0)))),"")</f>
        <v/>
      </c>
      <c r="D240" s="12"/>
      <c r="E240" s="12"/>
      <c r="F240" s="12"/>
      <c r="G240" s="12"/>
      <c r="H240" s="12"/>
      <c r="I240" s="13"/>
      <c r="J240" s="14"/>
      <c r="K240" s="20"/>
      <c r="L240" s="21"/>
      <c r="M240" s="21"/>
      <c r="N240" s="22"/>
      <c r="O240" s="6">
        <f t="shared" si="7"/>
        <v>0</v>
      </c>
      <c r="P240" s="3" t="str">
        <f t="shared" si="8"/>
        <v/>
      </c>
    </row>
    <row r="241" spans="2:16">
      <c r="B241" s="45" t="s">
        <v>254</v>
      </c>
      <c r="C241" s="37" t="str" cm="1">
        <f t="array" ref="C241">IFERROR(IF(OR(L241="Lead",K241="Lead"),INDEX(LeadTiers,MATCH(1,(SMP!$H$4=LeadPWS)*(SMP!M241=LeadStructType),0)),IF(K241="Copper",INDEX(CopperTiers,MATCH(1,($H$4=CopperPWStype)*(SMP!J241=CopperAge)*(SMP!M241=CopperStructureType),0)),INDEX(MasterTiers,MATCH(1,($H$4=MasterPWStype)*(J241=MasterAge)*(K241=MasterInterior)*(L241=MasterService)*(M241=MasterStructType),0)))),"")</f>
        <v/>
      </c>
      <c r="D241" s="15"/>
      <c r="E241" s="15"/>
      <c r="F241" s="15"/>
      <c r="G241" s="15"/>
      <c r="H241" s="15"/>
      <c r="I241" s="16"/>
      <c r="J241" s="14"/>
      <c r="K241" s="17"/>
      <c r="L241" s="18"/>
      <c r="M241" s="18"/>
      <c r="N241" s="19"/>
      <c r="O241" s="6">
        <f t="shared" si="7"/>
        <v>0</v>
      </c>
      <c r="P241" s="3" t="str">
        <f t="shared" si="8"/>
        <v/>
      </c>
    </row>
    <row r="242" spans="2:16">
      <c r="B242" s="44" t="s">
        <v>255</v>
      </c>
      <c r="C242" s="37" t="str" cm="1">
        <f t="array" ref="C242">IFERROR(IF(OR(L242="Lead",K242="Lead"),INDEX(LeadTiers,MATCH(1,(SMP!$H$4=LeadPWS)*(SMP!M242=LeadStructType),0)),IF(K242="Copper",INDEX(CopperTiers,MATCH(1,($H$4=CopperPWStype)*(SMP!J242=CopperAge)*(SMP!M242=CopperStructureType),0)),INDEX(MasterTiers,MATCH(1,($H$4=MasterPWStype)*(J242=MasterAge)*(K242=MasterInterior)*(L242=MasterService)*(M242=MasterStructType),0)))),"")</f>
        <v/>
      </c>
      <c r="D242" s="12"/>
      <c r="E242" s="12"/>
      <c r="F242" s="12"/>
      <c r="G242" s="12"/>
      <c r="H242" s="12"/>
      <c r="I242" s="13"/>
      <c r="J242" s="14"/>
      <c r="K242" s="20"/>
      <c r="L242" s="21"/>
      <c r="M242" s="21"/>
      <c r="N242" s="22"/>
      <c r="O242" s="6">
        <f t="shared" si="7"/>
        <v>0</v>
      </c>
      <c r="P242" s="3" t="str">
        <f t="shared" si="8"/>
        <v/>
      </c>
    </row>
    <row r="243" spans="2:16">
      <c r="B243" s="45" t="s">
        <v>256</v>
      </c>
      <c r="C243" s="37" t="str" cm="1">
        <f t="array" ref="C243">IFERROR(IF(OR(L243="Lead",K243="Lead"),INDEX(LeadTiers,MATCH(1,(SMP!$H$4=LeadPWS)*(SMP!M243=LeadStructType),0)),IF(K243="Copper",INDEX(CopperTiers,MATCH(1,($H$4=CopperPWStype)*(SMP!J243=CopperAge)*(SMP!M243=CopperStructureType),0)),INDEX(MasterTiers,MATCH(1,($H$4=MasterPWStype)*(J243=MasterAge)*(K243=MasterInterior)*(L243=MasterService)*(M243=MasterStructType),0)))),"")</f>
        <v/>
      </c>
      <c r="D243" s="15"/>
      <c r="E243" s="15"/>
      <c r="F243" s="15"/>
      <c r="G243" s="15"/>
      <c r="H243" s="15"/>
      <c r="I243" s="16"/>
      <c r="J243" s="14"/>
      <c r="K243" s="17"/>
      <c r="L243" s="18"/>
      <c r="M243" s="18"/>
      <c r="N243" s="19"/>
      <c r="O243" s="6">
        <f t="shared" si="7"/>
        <v>0</v>
      </c>
      <c r="P243" s="3" t="str">
        <f t="shared" si="8"/>
        <v/>
      </c>
    </row>
    <row r="244" spans="2:16">
      <c r="B244" s="44" t="s">
        <v>257</v>
      </c>
      <c r="C244" s="37" t="str" cm="1">
        <f t="array" ref="C244">IFERROR(IF(OR(L244="Lead",K244="Lead"),INDEX(LeadTiers,MATCH(1,(SMP!$H$4=LeadPWS)*(SMP!M244=LeadStructType),0)),IF(K244="Copper",INDEX(CopperTiers,MATCH(1,($H$4=CopperPWStype)*(SMP!J244=CopperAge)*(SMP!M244=CopperStructureType),0)),INDEX(MasterTiers,MATCH(1,($H$4=MasterPWStype)*(J244=MasterAge)*(K244=MasterInterior)*(L244=MasterService)*(M244=MasterStructType),0)))),"")</f>
        <v/>
      </c>
      <c r="D244" s="12"/>
      <c r="E244" s="12"/>
      <c r="F244" s="12"/>
      <c r="G244" s="12"/>
      <c r="H244" s="12"/>
      <c r="I244" s="13"/>
      <c r="J244" s="14"/>
      <c r="K244" s="20"/>
      <c r="L244" s="21"/>
      <c r="M244" s="21"/>
      <c r="N244" s="22"/>
      <c r="O244" s="6">
        <f t="shared" si="7"/>
        <v>0</v>
      </c>
      <c r="P244" s="3" t="str">
        <f t="shared" si="8"/>
        <v/>
      </c>
    </row>
    <row r="245" spans="2:16">
      <c r="B245" s="45" t="s">
        <v>258</v>
      </c>
      <c r="C245" s="37" t="str" cm="1">
        <f t="array" ref="C245">IFERROR(IF(OR(L245="Lead",K245="Lead"),INDEX(LeadTiers,MATCH(1,(SMP!$H$4=LeadPWS)*(SMP!M245=LeadStructType),0)),IF(K245="Copper",INDEX(CopperTiers,MATCH(1,($H$4=CopperPWStype)*(SMP!J245=CopperAge)*(SMP!M245=CopperStructureType),0)),INDEX(MasterTiers,MATCH(1,($H$4=MasterPWStype)*(J245=MasterAge)*(K245=MasterInterior)*(L245=MasterService)*(M245=MasterStructType),0)))),"")</f>
        <v/>
      </c>
      <c r="D245" s="15"/>
      <c r="E245" s="15"/>
      <c r="F245" s="15"/>
      <c r="G245" s="15"/>
      <c r="H245" s="15"/>
      <c r="I245" s="16"/>
      <c r="J245" s="14"/>
      <c r="K245" s="17"/>
      <c r="L245" s="18"/>
      <c r="M245" s="18"/>
      <c r="N245" s="19"/>
      <c r="O245" s="6">
        <f t="shared" si="7"/>
        <v>0</v>
      </c>
      <c r="P245" s="3" t="str">
        <f t="shared" si="8"/>
        <v/>
      </c>
    </row>
    <row r="246" spans="2:16">
      <c r="B246" s="44" t="s">
        <v>259</v>
      </c>
      <c r="C246" s="37" t="str" cm="1">
        <f t="array" ref="C246">IFERROR(IF(OR(L246="Lead",K246="Lead"),INDEX(LeadTiers,MATCH(1,(SMP!$H$4=LeadPWS)*(SMP!M246=LeadStructType),0)),IF(K246="Copper",INDEX(CopperTiers,MATCH(1,($H$4=CopperPWStype)*(SMP!J246=CopperAge)*(SMP!M246=CopperStructureType),0)),INDEX(MasterTiers,MATCH(1,($H$4=MasterPWStype)*(J246=MasterAge)*(K246=MasterInterior)*(L246=MasterService)*(M246=MasterStructType),0)))),"")</f>
        <v/>
      </c>
      <c r="D246" s="12"/>
      <c r="E246" s="12"/>
      <c r="F246" s="12"/>
      <c r="G246" s="12"/>
      <c r="H246" s="12"/>
      <c r="I246" s="13"/>
      <c r="J246" s="14"/>
      <c r="K246" s="20"/>
      <c r="L246" s="21"/>
      <c r="M246" s="21"/>
      <c r="N246" s="22"/>
      <c r="O246" s="6">
        <f t="shared" si="7"/>
        <v>0</v>
      </c>
      <c r="P246" s="3" t="str">
        <f t="shared" si="8"/>
        <v/>
      </c>
    </row>
    <row r="247" spans="2:16">
      <c r="B247" s="45" t="s">
        <v>260</v>
      </c>
      <c r="C247" s="37" t="str" cm="1">
        <f t="array" ref="C247">IFERROR(IF(OR(L247="Lead",K247="Lead"),INDEX(LeadTiers,MATCH(1,(SMP!$H$4=LeadPWS)*(SMP!M247=LeadStructType),0)),IF(K247="Copper",INDEX(CopperTiers,MATCH(1,($H$4=CopperPWStype)*(SMP!J247=CopperAge)*(SMP!M247=CopperStructureType),0)),INDEX(MasterTiers,MATCH(1,($H$4=MasterPWStype)*(J247=MasterAge)*(K247=MasterInterior)*(L247=MasterService)*(M247=MasterStructType),0)))),"")</f>
        <v/>
      </c>
      <c r="D247" s="15"/>
      <c r="E247" s="15"/>
      <c r="F247" s="15"/>
      <c r="G247" s="15"/>
      <c r="H247" s="15"/>
      <c r="I247" s="16"/>
      <c r="J247" s="14"/>
      <c r="K247" s="17"/>
      <c r="L247" s="18"/>
      <c r="M247" s="18"/>
      <c r="N247" s="19"/>
      <c r="O247" s="6">
        <f t="shared" si="7"/>
        <v>0</v>
      </c>
      <c r="P247" s="3" t="str">
        <f t="shared" si="8"/>
        <v/>
      </c>
    </row>
    <row r="248" spans="2:16">
      <c r="B248" s="44" t="s">
        <v>261</v>
      </c>
      <c r="C248" s="37" t="str" cm="1">
        <f t="array" ref="C248">IFERROR(IF(OR(L248="Lead",K248="Lead"),INDEX(LeadTiers,MATCH(1,(SMP!$H$4=LeadPWS)*(SMP!M248=LeadStructType),0)),IF(K248="Copper",INDEX(CopperTiers,MATCH(1,($H$4=CopperPWStype)*(SMP!J248=CopperAge)*(SMP!M248=CopperStructureType),0)),INDEX(MasterTiers,MATCH(1,($H$4=MasterPWStype)*(J248=MasterAge)*(K248=MasterInterior)*(L248=MasterService)*(M248=MasterStructType),0)))),"")</f>
        <v/>
      </c>
      <c r="D248" s="12"/>
      <c r="E248" s="12"/>
      <c r="F248" s="12"/>
      <c r="G248" s="12"/>
      <c r="H248" s="12"/>
      <c r="I248" s="13"/>
      <c r="J248" s="14"/>
      <c r="K248" s="20"/>
      <c r="L248" s="21"/>
      <c r="M248" s="21"/>
      <c r="N248" s="22"/>
      <c r="O248" s="6">
        <f t="shared" si="7"/>
        <v>0</v>
      </c>
      <c r="P248" s="3" t="str">
        <f t="shared" si="8"/>
        <v/>
      </c>
    </row>
    <row r="249" spans="2:16">
      <c r="B249" s="45" t="s">
        <v>262</v>
      </c>
      <c r="C249" s="37" t="str" cm="1">
        <f t="array" ref="C249">IFERROR(IF(OR(L249="Lead",K249="Lead"),INDEX(LeadTiers,MATCH(1,(SMP!$H$4=LeadPWS)*(SMP!M249=LeadStructType),0)),IF(K249="Copper",INDEX(CopperTiers,MATCH(1,($H$4=CopperPWStype)*(SMP!J249=CopperAge)*(SMP!M249=CopperStructureType),0)),INDEX(MasterTiers,MATCH(1,($H$4=MasterPWStype)*(J249=MasterAge)*(K249=MasterInterior)*(L249=MasterService)*(M249=MasterStructType),0)))),"")</f>
        <v/>
      </c>
      <c r="D249" s="15"/>
      <c r="E249" s="15"/>
      <c r="F249" s="15"/>
      <c r="G249" s="15"/>
      <c r="H249" s="15"/>
      <c r="I249" s="16"/>
      <c r="J249" s="14"/>
      <c r="K249" s="17"/>
      <c r="L249" s="18"/>
      <c r="M249" s="18"/>
      <c r="N249" s="19"/>
      <c r="O249" s="36">
        <f t="shared" si="7"/>
        <v>0</v>
      </c>
      <c r="P249" s="3" t="str">
        <f t="shared" si="8"/>
        <v/>
      </c>
    </row>
    <row r="250" spans="2:16">
      <c r="B250" s="46" t="s">
        <v>263</v>
      </c>
      <c r="C250" s="37" t="str" cm="1">
        <f t="array" ref="C250">IFERROR(IF(OR(L250="Lead",K250="Lead"),INDEX(LeadTiers,MATCH(1,(SMP!$H$4=LeadPWS)*(SMP!M250=LeadStructType),0)),IF(K250="Copper",INDEX(CopperTiers,MATCH(1,($H$4=CopperPWStype)*(SMP!J250=CopperAge)*(SMP!M250=CopperStructureType),0)),INDEX(MasterTiers,MATCH(1,($H$4=MasterPWStype)*(J250=MasterAge)*(K250=MasterInterior)*(L250=MasterService)*(M250=MasterStructType),0)))),"")</f>
        <v/>
      </c>
      <c r="D250" s="14"/>
      <c r="E250" s="14"/>
      <c r="F250" s="14"/>
      <c r="G250" s="14"/>
      <c r="H250" s="14"/>
      <c r="I250" s="14"/>
      <c r="J250" s="23"/>
      <c r="K250" s="14"/>
      <c r="L250" s="14"/>
      <c r="M250" s="14"/>
      <c r="N250" s="14"/>
      <c r="O250" s="14">
        <f t="shared" si="7"/>
        <v>0</v>
      </c>
      <c r="P250" s="9" t="str">
        <f t="shared" si="8"/>
        <v/>
      </c>
    </row>
    <row r="251" spans="2:16">
      <c r="B251" s="46" t="s">
        <v>264</v>
      </c>
      <c r="C251" s="37" t="str" cm="1">
        <f t="array" ref="C251">IFERROR(IF(OR(L251="Lead",K251="Lead"),INDEX(LeadTiers,MATCH(1,(SMP!$H$4=LeadPWS)*(SMP!M251=LeadStructType),0)),IF(K251="Copper",INDEX(CopperTiers,MATCH(1,($H$4=CopperPWStype)*(SMP!J251=CopperAge)*(SMP!M251=CopperStructureType),0)),INDEX(MasterTiers,MATCH(1,($H$4=MasterPWStype)*(J251=MasterAge)*(K251=MasterInterior)*(L251=MasterService)*(M251=MasterStructType),0)))),"")</f>
        <v/>
      </c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>
        <f t="shared" ref="O251:O263" si="9">IFERROR(_xlfn.SWITCH(J308,"Age ≤ 82",1,"83 ≤ Age ≤ 88",2,"89 ≤ Age",3),0)</f>
        <v>0</v>
      </c>
      <c r="P251" s="2" t="str">
        <f t="shared" si="8"/>
        <v/>
      </c>
    </row>
    <row r="252" spans="2:16">
      <c r="B252" s="46" t="s">
        <v>265</v>
      </c>
      <c r="C252" s="37" t="str" cm="1">
        <f t="array" ref="C252">IFERROR(IF(OR(L252="Lead",K252="Lead"),INDEX(LeadTiers,MATCH(1,(SMP!$H$4=LeadPWS)*(SMP!M252=LeadStructType),0)),IF(K252="Copper",INDEX(CopperTiers,MATCH(1,($H$4=CopperPWStype)*(SMP!J252=CopperAge)*(SMP!M252=CopperStructureType),0)),INDEX(MasterTiers,MATCH(1,($H$4=MasterPWStype)*(J252=MasterAge)*(K252=MasterInterior)*(L252=MasterService)*(M252=MasterStructType),0)))),"")</f>
        <v/>
      </c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>
        <f t="shared" si="9"/>
        <v>0</v>
      </c>
      <c r="P252" s="2" t="str">
        <f t="shared" si="8"/>
        <v/>
      </c>
    </row>
    <row r="253" spans="2:16">
      <c r="B253" s="46" t="s">
        <v>266</v>
      </c>
      <c r="C253" s="37" t="str" cm="1">
        <f t="array" ref="C253">IFERROR(IF(OR(L253="Lead",K253="Lead"),INDEX(LeadTiers,MATCH(1,(SMP!$H$4=LeadPWS)*(SMP!M253=LeadStructType),0)),IF(K253="Copper",INDEX(CopperTiers,MATCH(1,($H$4=CopperPWStype)*(SMP!J253=CopperAge)*(SMP!M253=CopperStructureType),0)),INDEX(MasterTiers,MATCH(1,($H$4=MasterPWStype)*(J253=MasterAge)*(K253=MasterInterior)*(L253=MasterService)*(M253=MasterStructType),0)))),"")</f>
        <v/>
      </c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>
        <f t="shared" si="9"/>
        <v>0</v>
      </c>
      <c r="P253" s="2" t="str">
        <f t="shared" si="8"/>
        <v/>
      </c>
    </row>
    <row r="254" spans="2:16">
      <c r="B254" s="46" t="s">
        <v>267</v>
      </c>
      <c r="C254" s="37" t="str" cm="1">
        <f t="array" ref="C254">IFERROR(IF(OR(L254="Lead",K254="Lead"),INDEX(LeadTiers,MATCH(1,(SMP!$H$4=LeadPWS)*(SMP!M254=LeadStructType),0)),IF(K254="Copper",INDEX(CopperTiers,MATCH(1,($H$4=CopperPWStype)*(SMP!J254=CopperAge)*(SMP!M254=CopperStructureType),0)),INDEX(MasterTiers,MATCH(1,($H$4=MasterPWStype)*(J254=MasterAge)*(K254=MasterInterior)*(L254=MasterService)*(M254=MasterStructType),0)))),"")</f>
        <v/>
      </c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>
        <f t="shared" si="9"/>
        <v>0</v>
      </c>
      <c r="P254" s="2" t="str">
        <f t="shared" si="8"/>
        <v/>
      </c>
    </row>
    <row r="255" spans="2:16">
      <c r="B255" s="46" t="s">
        <v>268</v>
      </c>
      <c r="C255" s="37" t="str" cm="1">
        <f t="array" ref="C255">IFERROR(IF(OR(L255="Lead",K255="Lead"),INDEX(LeadTiers,MATCH(1,(SMP!$H$4=LeadPWS)*(SMP!M255=LeadStructType),0)),IF(K255="Copper",INDEX(CopperTiers,MATCH(1,($H$4=CopperPWStype)*(SMP!J255=CopperAge)*(SMP!M255=CopperStructureType),0)),INDEX(MasterTiers,MATCH(1,($H$4=MasterPWStype)*(J255=MasterAge)*(K255=MasterInterior)*(L255=MasterService)*(M255=MasterStructType),0)))),"")</f>
        <v/>
      </c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>
        <f t="shared" si="9"/>
        <v>0</v>
      </c>
      <c r="P255" s="2" t="str">
        <f t="shared" si="8"/>
        <v/>
      </c>
    </row>
    <row r="256" spans="2:16">
      <c r="B256" s="46" t="s">
        <v>269</v>
      </c>
      <c r="C256" s="37" t="str" cm="1">
        <f t="array" ref="C256">IFERROR(IF(OR(L256="Lead",K256="Lead"),INDEX(LeadTiers,MATCH(1,(SMP!$H$4=LeadPWS)*(SMP!M256=LeadStructType),0)),IF(K256="Copper",INDEX(CopperTiers,MATCH(1,($H$4=CopperPWStype)*(SMP!J256=CopperAge)*(SMP!M256=CopperStructureType),0)),INDEX(MasterTiers,MATCH(1,($H$4=MasterPWStype)*(J256=MasterAge)*(K256=MasterInterior)*(L256=MasterService)*(M256=MasterStructType),0)))),"")</f>
        <v/>
      </c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>
        <f t="shared" si="9"/>
        <v>0</v>
      </c>
      <c r="P256" s="2" t="str">
        <f t="shared" si="8"/>
        <v/>
      </c>
    </row>
    <row r="257" spans="2:16">
      <c r="B257" s="46" t="s">
        <v>270</v>
      </c>
      <c r="C257" s="37" t="str" cm="1">
        <f t="array" ref="C257">IFERROR(IF(OR(L257="Lead",K257="Lead"),INDEX(LeadTiers,MATCH(1,(SMP!$H$4=LeadPWS)*(SMP!M257=LeadStructType),0)),IF(K257="Copper",INDEX(CopperTiers,MATCH(1,($H$4=CopperPWStype)*(SMP!J257=CopperAge)*(SMP!M257=CopperStructureType),0)),INDEX(MasterTiers,MATCH(1,($H$4=MasterPWStype)*(J257=MasterAge)*(K257=MasterInterior)*(L257=MasterService)*(M257=MasterStructType),0)))),"")</f>
        <v/>
      </c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>
        <f t="shared" si="9"/>
        <v>0</v>
      </c>
      <c r="P257" s="2" t="str">
        <f t="shared" si="8"/>
        <v/>
      </c>
    </row>
    <row r="258" spans="2:16">
      <c r="B258" s="46" t="s">
        <v>271</v>
      </c>
      <c r="C258" s="37" t="str" cm="1">
        <f t="array" ref="C258">IFERROR(IF(OR(L258="Lead",K258="Lead"),INDEX(LeadTiers,MATCH(1,(SMP!$H$4=LeadPWS)*(SMP!M258=LeadStructType),0)),IF(K258="Copper",INDEX(CopperTiers,MATCH(1,($H$4=CopperPWStype)*(SMP!J258=CopperAge)*(SMP!M258=CopperStructureType),0)),INDEX(MasterTiers,MATCH(1,($H$4=MasterPWStype)*(J258=MasterAge)*(K258=MasterInterior)*(L258=MasterService)*(M258=MasterStructType),0)))),"")</f>
        <v/>
      </c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>
        <f t="shared" si="9"/>
        <v>0</v>
      </c>
      <c r="P258" s="2" t="str">
        <f t="shared" si="8"/>
        <v/>
      </c>
    </row>
    <row r="259" spans="2:16">
      <c r="B259" s="46" t="s">
        <v>272</v>
      </c>
      <c r="C259" s="37" t="str" cm="1">
        <f t="array" ref="C259">IFERROR(IF(OR(L259="Lead",K259="Lead"),INDEX(LeadTiers,MATCH(1,(SMP!$H$4=LeadPWS)*(SMP!M259=LeadStructType),0)),IF(K259="Copper",INDEX(CopperTiers,MATCH(1,($H$4=CopperPWStype)*(SMP!J259=CopperAge)*(SMP!M259=CopperStructureType),0)),INDEX(MasterTiers,MATCH(1,($H$4=MasterPWStype)*(J259=MasterAge)*(K259=MasterInterior)*(L259=MasterService)*(M259=MasterStructType),0)))),"")</f>
        <v/>
      </c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>
        <f t="shared" si="9"/>
        <v>0</v>
      </c>
      <c r="P259" s="2" t="str">
        <f t="shared" si="8"/>
        <v/>
      </c>
    </row>
    <row r="260" spans="2:16">
      <c r="B260" s="46" t="s">
        <v>273</v>
      </c>
      <c r="C260" s="37" t="str" cm="1">
        <f t="array" ref="C260">IFERROR(IF(OR(L260="Lead",K260="Lead"),INDEX(LeadTiers,MATCH(1,(SMP!$H$4=LeadPWS)*(SMP!M260=LeadStructType),0)),IF(K260="Copper",INDEX(CopperTiers,MATCH(1,($H$4=CopperPWStype)*(SMP!J260=CopperAge)*(SMP!M260=CopperStructureType),0)),INDEX(MasterTiers,MATCH(1,($H$4=MasterPWStype)*(J260=MasterAge)*(K260=MasterInterior)*(L260=MasterService)*(M260=MasterStructType),0)))),"")</f>
        <v/>
      </c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>
        <f t="shared" si="9"/>
        <v>0</v>
      </c>
      <c r="P260" s="2" t="str">
        <f t="shared" si="8"/>
        <v/>
      </c>
    </row>
    <row r="261" spans="2:16">
      <c r="B261" s="46" t="s">
        <v>274</v>
      </c>
      <c r="C261" s="37" t="str" cm="1">
        <f t="array" ref="C261">IFERROR(IF(OR(L261="Lead",K261="Lead"),INDEX(LeadTiers,MATCH(1,(SMP!$H$4=LeadPWS)*(SMP!M261=LeadStructType),0)),IF(K261="Copper",INDEX(CopperTiers,MATCH(1,($H$4=CopperPWStype)*(SMP!J261=CopperAge)*(SMP!M261=CopperStructureType),0)),INDEX(MasterTiers,MATCH(1,($H$4=MasterPWStype)*(J261=MasterAge)*(K261=MasterInterior)*(L261=MasterService)*(M261=MasterStructType),0)))),"")</f>
        <v/>
      </c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>
        <f t="shared" si="9"/>
        <v>0</v>
      </c>
      <c r="P261" s="2" t="str">
        <f t="shared" si="8"/>
        <v/>
      </c>
    </row>
    <row r="262" spans="2:16">
      <c r="B262" s="46" t="s">
        <v>275</v>
      </c>
      <c r="C262" s="37" t="str" cm="1">
        <f t="array" ref="C262">IFERROR(IF(OR(L262="Lead",K262="Lead"),INDEX(LeadTiers,MATCH(1,(SMP!$H$4=LeadPWS)*(SMP!M262=LeadStructType),0)),IF(K262="Copper",INDEX(CopperTiers,MATCH(1,($H$4=CopperPWStype)*(SMP!J262=CopperAge)*(SMP!M262=CopperStructureType),0)),INDEX(MasterTiers,MATCH(1,($H$4=MasterPWStype)*(J262=MasterAge)*(K262=MasterInterior)*(L262=MasterService)*(M262=MasterStructType),0)))),"")</f>
        <v/>
      </c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>
        <f t="shared" si="9"/>
        <v>0</v>
      </c>
      <c r="P262" s="2" t="str">
        <f t="shared" si="8"/>
        <v/>
      </c>
    </row>
    <row r="263" spans="2:16">
      <c r="B263" s="46" t="s">
        <v>276</v>
      </c>
      <c r="C263" s="37" t="str" cm="1">
        <f t="array" ref="C263">IFERROR(IF(OR(L263="Lead",K263="Lead"),INDEX(LeadTiers,MATCH(1,(SMP!$H$4=LeadPWS)*(SMP!M263=LeadStructType),0)),IF(K263="Copper",INDEX(CopperTiers,MATCH(1,($H$4=CopperPWStype)*(SMP!J263=CopperAge)*(SMP!M263=CopperStructureType),0)),INDEX(MasterTiers,MATCH(1,($H$4=MasterPWStype)*(J263=MasterAge)*(K263=MasterInterior)*(L263=MasterService)*(M263=MasterStructType),0)))),"")</f>
        <v/>
      </c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>
        <f t="shared" si="9"/>
        <v>0</v>
      </c>
      <c r="P263" s="2" t="str">
        <f t="shared" si="8"/>
        <v/>
      </c>
    </row>
    <row r="264" spans="2:16">
      <c r="B264" s="46" t="s">
        <v>277</v>
      </c>
      <c r="C264" s="37" t="str" cm="1">
        <f t="array" ref="C264">IFERROR(IF(OR(L264="Lead",K264="Lead"),INDEX(LeadTiers,MATCH(1,(SMP!$H$4=LeadPWS)*(SMP!M264=LeadStructType),0)),IF(K264="Copper",INDEX(CopperTiers,MATCH(1,($H$4=CopperPWStype)*(SMP!J264=CopperAge)*(SMP!M264=CopperStructureType),0)),INDEX(MasterTiers,MATCH(1,($H$4=MasterPWStype)*(J264=MasterAge)*(K264=MasterInterior)*(L264=MasterService)*(M264=MasterStructType),0)))),"")</f>
        <v/>
      </c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>
        <f t="shared" ref="O264:O327" si="10">IFERROR(_xlfn.SWITCH(J321,"Age ≤ 82",1,"83 ≤ Age ≤ 88",2,"89 ≤ Age",3),0)</f>
        <v>0</v>
      </c>
      <c r="P264" s="2" t="str">
        <f t="shared" ref="P264:P307" si="11">IF(J264= "83 ≤ Age ≤ 88","CuPb&gt;82", IF(J264="89 ≤ Age","CuPb&gt;82", IF(J264="Age ≤ 82", "PbCu&lt;83","")))</f>
        <v/>
      </c>
    </row>
    <row r="265" spans="2:16">
      <c r="B265" s="46" t="s">
        <v>278</v>
      </c>
      <c r="C265" s="37" t="str" cm="1">
        <f t="array" ref="C265">IFERROR(IF(OR(L265="Lead",K265="Lead"),INDEX(LeadTiers,MATCH(1,(SMP!$H$4=LeadPWS)*(SMP!M265=LeadStructType),0)),IF(K265="Copper",INDEX(CopperTiers,MATCH(1,($H$4=CopperPWStype)*(SMP!J265=CopperAge)*(SMP!M265=CopperStructureType),0)),INDEX(MasterTiers,MATCH(1,($H$4=MasterPWStype)*(J265=MasterAge)*(K265=MasterInterior)*(L265=MasterService)*(M265=MasterStructType),0)))),"")</f>
        <v/>
      </c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>
        <f t="shared" si="10"/>
        <v>0</v>
      </c>
      <c r="P265" s="2" t="str">
        <f t="shared" si="11"/>
        <v/>
      </c>
    </row>
    <row r="266" spans="2:16">
      <c r="B266" s="46" t="s">
        <v>279</v>
      </c>
      <c r="C266" s="37" t="str" cm="1">
        <f t="array" ref="C266">IFERROR(IF(OR(L266="Lead",K266="Lead"),INDEX(LeadTiers,MATCH(1,(SMP!$H$4=LeadPWS)*(SMP!M266=LeadStructType),0)),IF(K266="Copper",INDEX(CopperTiers,MATCH(1,($H$4=CopperPWStype)*(SMP!J266=CopperAge)*(SMP!M266=CopperStructureType),0)),INDEX(MasterTiers,MATCH(1,($H$4=MasterPWStype)*(J266=MasterAge)*(K266=MasterInterior)*(L266=MasterService)*(M266=MasterStructType),0)))),"")</f>
        <v/>
      </c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>
        <f t="shared" si="10"/>
        <v>0</v>
      </c>
      <c r="P266" s="2" t="str">
        <f t="shared" si="11"/>
        <v/>
      </c>
    </row>
    <row r="267" spans="2:16">
      <c r="B267" s="46" t="s">
        <v>280</v>
      </c>
      <c r="C267" s="37" t="str" cm="1">
        <f t="array" ref="C267">IFERROR(IF(OR(L267="Lead",K267="Lead"),INDEX(LeadTiers,MATCH(1,(SMP!$H$4=LeadPWS)*(SMP!M267=LeadStructType),0)),IF(K267="Copper",INDEX(CopperTiers,MATCH(1,($H$4=CopperPWStype)*(SMP!J267=CopperAge)*(SMP!M267=CopperStructureType),0)),INDEX(MasterTiers,MATCH(1,($H$4=MasterPWStype)*(J267=MasterAge)*(K267=MasterInterior)*(L267=MasterService)*(M267=MasterStructType),0)))),"")</f>
        <v/>
      </c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>
        <f t="shared" si="10"/>
        <v>0</v>
      </c>
      <c r="P267" s="2" t="str">
        <f t="shared" si="11"/>
        <v/>
      </c>
    </row>
    <row r="268" spans="2:16">
      <c r="B268" s="46" t="s">
        <v>281</v>
      </c>
      <c r="C268" s="37" t="str" cm="1">
        <f t="array" ref="C268">IFERROR(IF(OR(L268="Lead",K268="Lead"),INDEX(LeadTiers,MATCH(1,(SMP!$H$4=LeadPWS)*(SMP!M268=LeadStructType),0)),IF(K268="Copper",INDEX(CopperTiers,MATCH(1,($H$4=CopperPWStype)*(SMP!J268=CopperAge)*(SMP!M268=CopperStructureType),0)),INDEX(MasterTiers,MATCH(1,($H$4=MasterPWStype)*(J268=MasterAge)*(K268=MasterInterior)*(L268=MasterService)*(M268=MasterStructType),0)))),"")</f>
        <v/>
      </c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>
        <f t="shared" si="10"/>
        <v>0</v>
      </c>
      <c r="P268" s="2" t="str">
        <f t="shared" si="11"/>
        <v/>
      </c>
    </row>
    <row r="269" spans="2:16">
      <c r="B269" s="46" t="s">
        <v>282</v>
      </c>
      <c r="C269" s="37" t="str" cm="1">
        <f t="array" ref="C269">IFERROR(IF(OR(L269="Lead",K269="Lead"),INDEX(LeadTiers,MATCH(1,(SMP!$H$4=LeadPWS)*(SMP!M269=LeadStructType),0)),IF(K269="Copper",INDEX(CopperTiers,MATCH(1,($H$4=CopperPWStype)*(SMP!J269=CopperAge)*(SMP!M269=CopperStructureType),0)),INDEX(MasterTiers,MATCH(1,($H$4=MasterPWStype)*(J269=MasterAge)*(K269=MasterInterior)*(L269=MasterService)*(M269=MasterStructType),0)))),"")</f>
        <v/>
      </c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>
        <f t="shared" si="10"/>
        <v>0</v>
      </c>
      <c r="P269" s="2" t="str">
        <f t="shared" si="11"/>
        <v/>
      </c>
    </row>
    <row r="270" spans="2:16">
      <c r="B270" s="46" t="s">
        <v>283</v>
      </c>
      <c r="C270" s="37" t="str" cm="1">
        <f t="array" ref="C270">IFERROR(IF(OR(L270="Lead",K270="Lead"),INDEX(LeadTiers,MATCH(1,(SMP!$H$4=LeadPWS)*(SMP!M270=LeadStructType),0)),IF(K270="Copper",INDEX(CopperTiers,MATCH(1,($H$4=CopperPWStype)*(SMP!J270=CopperAge)*(SMP!M270=CopperStructureType),0)),INDEX(MasterTiers,MATCH(1,($H$4=MasterPWStype)*(J270=MasterAge)*(K270=MasterInterior)*(L270=MasterService)*(M270=MasterStructType),0)))),"")</f>
        <v/>
      </c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>
        <f t="shared" si="10"/>
        <v>0</v>
      </c>
      <c r="P270" s="2" t="str">
        <f t="shared" si="11"/>
        <v/>
      </c>
    </row>
    <row r="271" spans="2:16">
      <c r="B271" s="46" t="s">
        <v>284</v>
      </c>
      <c r="C271" s="37" t="str" cm="1">
        <f t="array" ref="C271">IFERROR(IF(OR(L271="Lead",K271="Lead"),INDEX(LeadTiers,MATCH(1,(SMP!$H$4=LeadPWS)*(SMP!M271=LeadStructType),0)),IF(K271="Copper",INDEX(CopperTiers,MATCH(1,($H$4=CopperPWStype)*(SMP!J271=CopperAge)*(SMP!M271=CopperStructureType),0)),INDEX(MasterTiers,MATCH(1,($H$4=MasterPWStype)*(J271=MasterAge)*(K271=MasterInterior)*(L271=MasterService)*(M271=MasterStructType),0)))),"")</f>
        <v/>
      </c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>
        <f t="shared" si="10"/>
        <v>0</v>
      </c>
      <c r="P271" s="2" t="str">
        <f t="shared" si="11"/>
        <v/>
      </c>
    </row>
    <row r="272" spans="2:16">
      <c r="B272" s="46" t="s">
        <v>285</v>
      </c>
      <c r="C272" s="37" t="str" cm="1">
        <f t="array" ref="C272">IFERROR(IF(OR(L272="Lead",K272="Lead"),INDEX(LeadTiers,MATCH(1,(SMP!$H$4=LeadPWS)*(SMP!M272=LeadStructType),0)),IF(K272="Copper",INDEX(CopperTiers,MATCH(1,($H$4=CopperPWStype)*(SMP!J272=CopperAge)*(SMP!M272=CopperStructureType),0)),INDEX(MasterTiers,MATCH(1,($H$4=MasterPWStype)*(J272=MasterAge)*(K272=MasterInterior)*(L272=MasterService)*(M272=MasterStructType),0)))),"")</f>
        <v/>
      </c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>
        <f t="shared" si="10"/>
        <v>0</v>
      </c>
      <c r="P272" s="2" t="str">
        <f t="shared" si="11"/>
        <v/>
      </c>
    </row>
    <row r="273" spans="2:16">
      <c r="B273" s="46" t="s">
        <v>286</v>
      </c>
      <c r="C273" s="37" t="str" cm="1">
        <f t="array" ref="C273">IFERROR(IF(OR(L273="Lead",K273="Lead"),INDEX(LeadTiers,MATCH(1,(SMP!$H$4=LeadPWS)*(SMP!M273=LeadStructType),0)),IF(K273="Copper",INDEX(CopperTiers,MATCH(1,($H$4=CopperPWStype)*(SMP!J273=CopperAge)*(SMP!M273=CopperStructureType),0)),INDEX(MasterTiers,MATCH(1,($H$4=MasterPWStype)*(J273=MasterAge)*(K273=MasterInterior)*(L273=MasterService)*(M273=MasterStructType),0)))),"")</f>
        <v/>
      </c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>
        <f t="shared" si="10"/>
        <v>0</v>
      </c>
      <c r="P273" s="2" t="str">
        <f t="shared" si="11"/>
        <v/>
      </c>
    </row>
    <row r="274" spans="2:16">
      <c r="B274" s="46" t="s">
        <v>287</v>
      </c>
      <c r="C274" s="37" t="str" cm="1">
        <f t="array" ref="C274">IFERROR(IF(OR(L274="Lead",K274="Lead"),INDEX(LeadTiers,MATCH(1,(SMP!$H$4=LeadPWS)*(SMP!M274=LeadStructType),0)),IF(K274="Copper",INDEX(CopperTiers,MATCH(1,($H$4=CopperPWStype)*(SMP!J274=CopperAge)*(SMP!M274=CopperStructureType),0)),INDEX(MasterTiers,MATCH(1,($H$4=MasterPWStype)*(J274=MasterAge)*(K274=MasterInterior)*(L274=MasterService)*(M274=MasterStructType),0)))),"")</f>
        <v/>
      </c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>
        <f t="shared" si="10"/>
        <v>0</v>
      </c>
      <c r="P274" s="2" t="str">
        <f t="shared" si="11"/>
        <v/>
      </c>
    </row>
    <row r="275" spans="2:16">
      <c r="B275" s="46" t="s">
        <v>288</v>
      </c>
      <c r="C275" s="37" t="str" cm="1">
        <f t="array" ref="C275">IFERROR(IF(OR(L275="Lead",K275="Lead"),INDEX(LeadTiers,MATCH(1,(SMP!$H$4=LeadPWS)*(SMP!M275=LeadStructType),0)),IF(K275="Copper",INDEX(CopperTiers,MATCH(1,($H$4=CopperPWStype)*(SMP!J275=CopperAge)*(SMP!M275=CopperStructureType),0)),INDEX(MasterTiers,MATCH(1,($H$4=MasterPWStype)*(J275=MasterAge)*(K275=MasterInterior)*(L275=MasterService)*(M275=MasterStructType),0)))),"")</f>
        <v/>
      </c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>
        <f t="shared" si="10"/>
        <v>0</v>
      </c>
      <c r="P275" s="2" t="str">
        <f t="shared" si="11"/>
        <v/>
      </c>
    </row>
    <row r="276" spans="2:16">
      <c r="B276" s="46" t="s">
        <v>289</v>
      </c>
      <c r="C276" s="37" t="str" cm="1">
        <f t="array" ref="C276">IFERROR(IF(OR(L276="Lead",K276="Lead"),INDEX(LeadTiers,MATCH(1,(SMP!$H$4=LeadPWS)*(SMP!M276=LeadStructType),0)),IF(K276="Copper",INDEX(CopperTiers,MATCH(1,($H$4=CopperPWStype)*(SMP!J276=CopperAge)*(SMP!M276=CopperStructureType),0)),INDEX(MasterTiers,MATCH(1,($H$4=MasterPWStype)*(J276=MasterAge)*(K276=MasterInterior)*(L276=MasterService)*(M276=MasterStructType),0)))),"")</f>
        <v/>
      </c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>
        <f t="shared" si="10"/>
        <v>0</v>
      </c>
      <c r="P276" s="2" t="str">
        <f t="shared" si="11"/>
        <v/>
      </c>
    </row>
    <row r="277" spans="2:16">
      <c r="B277" s="46" t="s">
        <v>290</v>
      </c>
      <c r="C277" s="37" t="str" cm="1">
        <f t="array" ref="C277">IFERROR(IF(OR(L277="Lead",K277="Lead"),INDEX(LeadTiers,MATCH(1,(SMP!$H$4=LeadPWS)*(SMP!M277=LeadStructType),0)),IF(K277="Copper",INDEX(CopperTiers,MATCH(1,($H$4=CopperPWStype)*(SMP!J277=CopperAge)*(SMP!M277=CopperStructureType),0)),INDEX(MasterTiers,MATCH(1,($H$4=MasterPWStype)*(J277=MasterAge)*(K277=MasterInterior)*(L277=MasterService)*(M277=MasterStructType),0)))),"")</f>
        <v/>
      </c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>
        <f t="shared" si="10"/>
        <v>0</v>
      </c>
      <c r="P277" s="2" t="str">
        <f t="shared" si="11"/>
        <v/>
      </c>
    </row>
    <row r="278" spans="2:16">
      <c r="B278" s="46" t="s">
        <v>291</v>
      </c>
      <c r="C278" s="37" t="str" cm="1">
        <f t="array" ref="C278">IFERROR(IF(OR(L278="Lead",K278="Lead"),INDEX(LeadTiers,MATCH(1,(SMP!$H$4=LeadPWS)*(SMP!M278=LeadStructType),0)),IF(K278="Copper",INDEX(CopperTiers,MATCH(1,($H$4=CopperPWStype)*(SMP!J278=CopperAge)*(SMP!M278=CopperStructureType),0)),INDEX(MasterTiers,MATCH(1,($H$4=MasterPWStype)*(J278=MasterAge)*(K278=MasterInterior)*(L278=MasterService)*(M278=MasterStructType),0)))),"")</f>
        <v/>
      </c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>
        <f t="shared" si="10"/>
        <v>0</v>
      </c>
      <c r="P278" s="2" t="str">
        <f t="shared" si="11"/>
        <v/>
      </c>
    </row>
    <row r="279" spans="2:16">
      <c r="B279" s="46" t="s">
        <v>292</v>
      </c>
      <c r="C279" s="37" t="str" cm="1">
        <f t="array" ref="C279">IFERROR(IF(OR(L279="Lead",K279="Lead"),INDEX(LeadTiers,MATCH(1,(SMP!$H$4=LeadPWS)*(SMP!M279=LeadStructType),0)),IF(K279="Copper",INDEX(CopperTiers,MATCH(1,($H$4=CopperPWStype)*(SMP!J279=CopperAge)*(SMP!M279=CopperStructureType),0)),INDEX(MasterTiers,MATCH(1,($H$4=MasterPWStype)*(J279=MasterAge)*(K279=MasterInterior)*(L279=MasterService)*(M279=MasterStructType),0)))),"")</f>
        <v/>
      </c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>
        <f t="shared" si="10"/>
        <v>0</v>
      </c>
      <c r="P279" s="2" t="str">
        <f t="shared" si="11"/>
        <v/>
      </c>
    </row>
    <row r="280" spans="2:16">
      <c r="B280" s="46" t="s">
        <v>293</v>
      </c>
      <c r="C280" s="37" t="str" cm="1">
        <f t="array" ref="C280">IFERROR(IF(OR(L280="Lead",K280="Lead"),INDEX(LeadTiers,MATCH(1,(SMP!$H$4=LeadPWS)*(SMP!M280=LeadStructType),0)),IF(K280="Copper",INDEX(CopperTiers,MATCH(1,($H$4=CopperPWStype)*(SMP!J280=CopperAge)*(SMP!M280=CopperStructureType),0)),INDEX(MasterTiers,MATCH(1,($H$4=MasterPWStype)*(J280=MasterAge)*(K280=MasterInterior)*(L280=MasterService)*(M280=MasterStructType),0)))),"")</f>
        <v/>
      </c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>
        <f t="shared" si="10"/>
        <v>0</v>
      </c>
      <c r="P280" s="2" t="str">
        <f t="shared" si="11"/>
        <v/>
      </c>
    </row>
    <row r="281" spans="2:16">
      <c r="B281" s="46" t="s">
        <v>294</v>
      </c>
      <c r="C281" s="37" t="str" cm="1">
        <f t="array" ref="C281">IFERROR(IF(OR(L281="Lead",K281="Lead"),INDEX(LeadTiers,MATCH(1,(SMP!$H$4=LeadPWS)*(SMP!M281=LeadStructType),0)),IF(K281="Copper",INDEX(CopperTiers,MATCH(1,($H$4=CopperPWStype)*(SMP!J281=CopperAge)*(SMP!M281=CopperStructureType),0)),INDEX(MasterTiers,MATCH(1,($H$4=MasterPWStype)*(J281=MasterAge)*(K281=MasterInterior)*(L281=MasterService)*(M281=MasterStructType),0)))),"")</f>
        <v/>
      </c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>
        <f t="shared" si="10"/>
        <v>0</v>
      </c>
      <c r="P281" s="2" t="str">
        <f t="shared" si="11"/>
        <v/>
      </c>
    </row>
    <row r="282" spans="2:16">
      <c r="B282" s="46" t="s">
        <v>295</v>
      </c>
      <c r="C282" s="37" t="str" cm="1">
        <f t="array" ref="C282">IFERROR(IF(OR(L282="Lead",K282="Lead"),INDEX(LeadTiers,MATCH(1,(SMP!$H$4=LeadPWS)*(SMP!M282=LeadStructType),0)),IF(K282="Copper",INDEX(CopperTiers,MATCH(1,($H$4=CopperPWStype)*(SMP!J282=CopperAge)*(SMP!M282=CopperStructureType),0)),INDEX(MasterTiers,MATCH(1,($H$4=MasterPWStype)*(J282=MasterAge)*(K282=MasterInterior)*(L282=MasterService)*(M282=MasterStructType),0)))),"")</f>
        <v/>
      </c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>
        <f t="shared" si="10"/>
        <v>0</v>
      </c>
      <c r="P282" s="2" t="str">
        <f t="shared" si="11"/>
        <v/>
      </c>
    </row>
    <row r="283" spans="2:16">
      <c r="B283" s="46" t="s">
        <v>296</v>
      </c>
      <c r="C283" s="37" t="str" cm="1">
        <f t="array" ref="C283">IFERROR(IF(OR(L283="Lead",K283="Lead"),INDEX(LeadTiers,MATCH(1,(SMP!$H$4=LeadPWS)*(SMP!M283=LeadStructType),0)),IF(K283="Copper",INDEX(CopperTiers,MATCH(1,($H$4=CopperPWStype)*(SMP!J283=CopperAge)*(SMP!M283=CopperStructureType),0)),INDEX(MasterTiers,MATCH(1,($H$4=MasterPWStype)*(J283=MasterAge)*(K283=MasterInterior)*(L283=MasterService)*(M283=MasterStructType),0)))),"")</f>
        <v/>
      </c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>
        <f t="shared" si="10"/>
        <v>0</v>
      </c>
      <c r="P283" s="2" t="str">
        <f t="shared" si="11"/>
        <v/>
      </c>
    </row>
    <row r="284" spans="2:16">
      <c r="B284" s="46" t="s">
        <v>297</v>
      </c>
      <c r="C284" s="37" t="str" cm="1">
        <f t="array" ref="C284">IFERROR(IF(OR(L284="Lead",K284="Lead"),INDEX(LeadTiers,MATCH(1,(SMP!$H$4=LeadPWS)*(SMP!M284=LeadStructType),0)),IF(K284="Copper",INDEX(CopperTiers,MATCH(1,($H$4=CopperPWStype)*(SMP!J284=CopperAge)*(SMP!M284=CopperStructureType),0)),INDEX(MasterTiers,MATCH(1,($H$4=MasterPWStype)*(J284=MasterAge)*(K284=MasterInterior)*(L284=MasterService)*(M284=MasterStructType),0)))),"")</f>
        <v/>
      </c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>
        <f t="shared" si="10"/>
        <v>0</v>
      </c>
      <c r="P284" s="2" t="str">
        <f t="shared" si="11"/>
        <v/>
      </c>
    </row>
    <row r="285" spans="2:16">
      <c r="B285" s="46" t="s">
        <v>298</v>
      </c>
      <c r="C285" s="37" t="str" cm="1">
        <f t="array" ref="C285">IFERROR(IF(OR(L285="Lead",K285="Lead"),INDEX(LeadTiers,MATCH(1,(SMP!$H$4=LeadPWS)*(SMP!M285=LeadStructType),0)),IF(K285="Copper",INDEX(CopperTiers,MATCH(1,($H$4=CopperPWStype)*(SMP!J285=CopperAge)*(SMP!M285=CopperStructureType),0)),INDEX(MasterTiers,MATCH(1,($H$4=MasterPWStype)*(J285=MasterAge)*(K285=MasterInterior)*(L285=MasterService)*(M285=MasterStructType),0)))),"")</f>
        <v/>
      </c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>
        <f t="shared" si="10"/>
        <v>0</v>
      </c>
      <c r="P285" s="2" t="str">
        <f t="shared" si="11"/>
        <v/>
      </c>
    </row>
    <row r="286" spans="2:16">
      <c r="B286" s="46" t="s">
        <v>299</v>
      </c>
      <c r="C286" s="37" t="str" cm="1">
        <f t="array" ref="C286">IFERROR(IF(OR(L286="Lead",K286="Lead"),INDEX(LeadTiers,MATCH(1,(SMP!$H$4=LeadPWS)*(SMP!M286=LeadStructType),0)),IF(K286="Copper",INDEX(CopperTiers,MATCH(1,($H$4=CopperPWStype)*(SMP!J286=CopperAge)*(SMP!M286=CopperStructureType),0)),INDEX(MasterTiers,MATCH(1,($H$4=MasterPWStype)*(J286=MasterAge)*(K286=MasterInterior)*(L286=MasterService)*(M286=MasterStructType),0)))),"")</f>
        <v/>
      </c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>
        <f t="shared" si="10"/>
        <v>0</v>
      </c>
      <c r="P286" s="2" t="str">
        <f t="shared" si="11"/>
        <v/>
      </c>
    </row>
    <row r="287" spans="2:16">
      <c r="B287" s="46" t="s">
        <v>300</v>
      </c>
      <c r="C287" s="37" t="str" cm="1">
        <f t="array" ref="C287">IFERROR(IF(OR(L287="Lead",K287="Lead"),INDEX(LeadTiers,MATCH(1,(SMP!$H$4=LeadPWS)*(SMP!M287=LeadStructType),0)),IF(K287="Copper",INDEX(CopperTiers,MATCH(1,($H$4=CopperPWStype)*(SMP!J287=CopperAge)*(SMP!M287=CopperStructureType),0)),INDEX(MasterTiers,MATCH(1,($H$4=MasterPWStype)*(J287=MasterAge)*(K287=MasterInterior)*(L287=MasterService)*(M287=MasterStructType),0)))),"")</f>
        <v/>
      </c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>
        <f t="shared" si="10"/>
        <v>0</v>
      </c>
      <c r="P287" s="2" t="str">
        <f t="shared" si="11"/>
        <v/>
      </c>
    </row>
    <row r="288" spans="2:16">
      <c r="B288" s="46" t="s">
        <v>301</v>
      </c>
      <c r="C288" s="37" t="str" cm="1">
        <f t="array" ref="C288">IFERROR(IF(OR(L288="Lead",K288="Lead"),INDEX(LeadTiers,MATCH(1,(SMP!$H$4=LeadPWS)*(SMP!M288=LeadStructType),0)),IF(K288="Copper",INDEX(CopperTiers,MATCH(1,($H$4=CopperPWStype)*(SMP!J288=CopperAge)*(SMP!M288=CopperStructureType),0)),INDEX(MasterTiers,MATCH(1,($H$4=MasterPWStype)*(J288=MasterAge)*(K288=MasterInterior)*(L288=MasterService)*(M288=MasterStructType),0)))),"")</f>
        <v/>
      </c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>
        <f t="shared" si="10"/>
        <v>0</v>
      </c>
      <c r="P288" s="2" t="str">
        <f t="shared" si="11"/>
        <v/>
      </c>
    </row>
    <row r="289" spans="2:16">
      <c r="B289" s="46" t="s">
        <v>302</v>
      </c>
      <c r="C289" s="37" t="str" cm="1">
        <f t="array" ref="C289">IFERROR(IF(OR(L289="Lead",K289="Lead"),INDEX(LeadTiers,MATCH(1,(SMP!$H$4=LeadPWS)*(SMP!M289=LeadStructType),0)),IF(K289="Copper",INDEX(CopperTiers,MATCH(1,($H$4=CopperPWStype)*(SMP!J289=CopperAge)*(SMP!M289=CopperStructureType),0)),INDEX(MasterTiers,MATCH(1,($H$4=MasterPWStype)*(J289=MasterAge)*(K289=MasterInterior)*(L289=MasterService)*(M289=MasterStructType),0)))),"")</f>
        <v/>
      </c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>
        <f t="shared" si="10"/>
        <v>0</v>
      </c>
      <c r="P289" s="2" t="str">
        <f t="shared" si="11"/>
        <v/>
      </c>
    </row>
    <row r="290" spans="2:16">
      <c r="B290" s="46" t="s">
        <v>303</v>
      </c>
      <c r="C290" s="37" t="str" cm="1">
        <f t="array" ref="C290">IFERROR(IF(OR(L290="Lead",K290="Lead"),INDEX(LeadTiers,MATCH(1,(SMP!$H$4=LeadPWS)*(SMP!M290=LeadStructType),0)),IF(K290="Copper",INDEX(CopperTiers,MATCH(1,($H$4=CopperPWStype)*(SMP!J290=CopperAge)*(SMP!M290=CopperStructureType),0)),INDEX(MasterTiers,MATCH(1,($H$4=MasterPWStype)*(J290=MasterAge)*(K290=MasterInterior)*(L290=MasterService)*(M290=MasterStructType),0)))),"")</f>
        <v/>
      </c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>
        <f t="shared" si="10"/>
        <v>0</v>
      </c>
      <c r="P290" s="2" t="str">
        <f t="shared" si="11"/>
        <v/>
      </c>
    </row>
    <row r="291" spans="2:16">
      <c r="B291" s="46" t="s">
        <v>304</v>
      </c>
      <c r="C291" s="37" t="str" cm="1">
        <f t="array" ref="C291">IFERROR(IF(OR(L291="Lead",K291="Lead"),INDEX(LeadTiers,MATCH(1,(SMP!$H$4=LeadPWS)*(SMP!M291=LeadStructType),0)),IF(K291="Copper",INDEX(CopperTiers,MATCH(1,($H$4=CopperPWStype)*(SMP!J291=CopperAge)*(SMP!M291=CopperStructureType),0)),INDEX(MasterTiers,MATCH(1,($H$4=MasterPWStype)*(J291=MasterAge)*(K291=MasterInterior)*(L291=MasterService)*(M291=MasterStructType),0)))),"")</f>
        <v/>
      </c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>
        <f t="shared" si="10"/>
        <v>0</v>
      </c>
      <c r="P291" s="2" t="str">
        <f t="shared" si="11"/>
        <v/>
      </c>
    </row>
    <row r="292" spans="2:16">
      <c r="B292" s="46" t="s">
        <v>305</v>
      </c>
      <c r="C292" s="37" t="str" cm="1">
        <f t="array" ref="C292">IFERROR(IF(OR(L292="Lead",K292="Lead"),INDEX(LeadTiers,MATCH(1,(SMP!$H$4=LeadPWS)*(SMP!M292=LeadStructType),0)),IF(K292="Copper",INDEX(CopperTiers,MATCH(1,($H$4=CopperPWStype)*(SMP!J292=CopperAge)*(SMP!M292=CopperStructureType),0)),INDEX(MasterTiers,MATCH(1,($H$4=MasterPWStype)*(J292=MasterAge)*(K292=MasterInterior)*(L292=MasterService)*(M292=MasterStructType),0)))),"")</f>
        <v/>
      </c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>
        <f t="shared" si="10"/>
        <v>0</v>
      </c>
      <c r="P292" s="2" t="str">
        <f t="shared" si="11"/>
        <v/>
      </c>
    </row>
    <row r="293" spans="2:16">
      <c r="B293" s="46" t="s">
        <v>306</v>
      </c>
      <c r="C293" s="37" t="str" cm="1">
        <f t="array" ref="C293">IFERROR(IF(OR(L293="Lead",K293="Lead"),INDEX(LeadTiers,MATCH(1,(SMP!$H$4=LeadPWS)*(SMP!M293=LeadStructType),0)),IF(K293="Copper",INDEX(CopperTiers,MATCH(1,($H$4=CopperPWStype)*(SMP!J293=CopperAge)*(SMP!M293=CopperStructureType),0)),INDEX(MasterTiers,MATCH(1,($H$4=MasterPWStype)*(J293=MasterAge)*(K293=MasterInterior)*(L293=MasterService)*(M293=MasterStructType),0)))),"")</f>
        <v/>
      </c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>
        <f t="shared" si="10"/>
        <v>0</v>
      </c>
      <c r="P293" s="2" t="str">
        <f t="shared" si="11"/>
        <v/>
      </c>
    </row>
    <row r="294" spans="2:16">
      <c r="B294" s="46" t="s">
        <v>307</v>
      </c>
      <c r="C294" s="37" t="str" cm="1">
        <f t="array" ref="C294">IFERROR(IF(OR(L294="Lead",K294="Lead"),INDEX(LeadTiers,MATCH(1,(SMP!$H$4=LeadPWS)*(SMP!M294=LeadStructType),0)),IF(K294="Copper",INDEX(CopperTiers,MATCH(1,($H$4=CopperPWStype)*(SMP!J294=CopperAge)*(SMP!M294=CopperStructureType),0)),INDEX(MasterTiers,MATCH(1,($H$4=MasterPWStype)*(J294=MasterAge)*(K294=MasterInterior)*(L294=MasterService)*(M294=MasterStructType),0)))),"")</f>
        <v/>
      </c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>
        <f t="shared" si="10"/>
        <v>0</v>
      </c>
      <c r="P294" s="2" t="str">
        <f t="shared" si="11"/>
        <v/>
      </c>
    </row>
    <row r="295" spans="2:16">
      <c r="B295" s="46" t="s">
        <v>308</v>
      </c>
      <c r="C295" s="37" t="str" cm="1">
        <f t="array" ref="C295">IFERROR(IF(OR(L295="Lead",K295="Lead"),INDEX(LeadTiers,MATCH(1,(SMP!$H$4=LeadPWS)*(SMP!M295=LeadStructType),0)),IF(K295="Copper",INDEX(CopperTiers,MATCH(1,($H$4=CopperPWStype)*(SMP!J295=CopperAge)*(SMP!M295=CopperStructureType),0)),INDEX(MasterTiers,MATCH(1,($H$4=MasterPWStype)*(J295=MasterAge)*(K295=MasterInterior)*(L295=MasterService)*(M295=MasterStructType),0)))),"")</f>
        <v/>
      </c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>
        <f t="shared" si="10"/>
        <v>0</v>
      </c>
      <c r="P295" s="2" t="str">
        <f t="shared" si="11"/>
        <v/>
      </c>
    </row>
    <row r="296" spans="2:16">
      <c r="B296" s="46" t="s">
        <v>309</v>
      </c>
      <c r="C296" s="37" t="str" cm="1">
        <f t="array" ref="C296">IFERROR(IF(OR(L296="Lead",K296="Lead"),INDEX(LeadTiers,MATCH(1,(SMP!$H$4=LeadPWS)*(SMP!M296=LeadStructType),0)),IF(K296="Copper",INDEX(CopperTiers,MATCH(1,($H$4=CopperPWStype)*(SMP!J296=CopperAge)*(SMP!M296=CopperStructureType),0)),INDEX(MasterTiers,MATCH(1,($H$4=MasterPWStype)*(J296=MasterAge)*(K296=MasterInterior)*(L296=MasterService)*(M296=MasterStructType),0)))),"")</f>
        <v/>
      </c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>
        <f t="shared" si="10"/>
        <v>0</v>
      </c>
      <c r="P296" s="2" t="str">
        <f t="shared" si="11"/>
        <v/>
      </c>
    </row>
    <row r="297" spans="2:16">
      <c r="B297" s="46" t="s">
        <v>310</v>
      </c>
      <c r="C297" s="37" t="str" cm="1">
        <f t="array" ref="C297">IFERROR(IF(OR(L297="Lead",K297="Lead"),INDEX(LeadTiers,MATCH(1,(SMP!$H$4=LeadPWS)*(SMP!M297=LeadStructType),0)),IF(K297="Copper",INDEX(CopperTiers,MATCH(1,($H$4=CopperPWStype)*(SMP!J297=CopperAge)*(SMP!M297=CopperStructureType),0)),INDEX(MasterTiers,MATCH(1,($H$4=MasterPWStype)*(J297=MasterAge)*(K297=MasterInterior)*(L297=MasterService)*(M297=MasterStructType),0)))),"")</f>
        <v/>
      </c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>
        <f t="shared" si="10"/>
        <v>0</v>
      </c>
      <c r="P297" s="2" t="str">
        <f t="shared" si="11"/>
        <v/>
      </c>
    </row>
    <row r="298" spans="2:16">
      <c r="B298" s="46" t="s">
        <v>311</v>
      </c>
      <c r="C298" s="37" t="str" cm="1">
        <f t="array" ref="C298">IFERROR(IF(OR(L298="Lead",K298="Lead"),INDEX(LeadTiers,MATCH(1,(SMP!$H$4=LeadPWS)*(SMP!M298=LeadStructType),0)),IF(K298="Copper",INDEX(CopperTiers,MATCH(1,($H$4=CopperPWStype)*(SMP!J298=CopperAge)*(SMP!M298=CopperStructureType),0)),INDEX(MasterTiers,MATCH(1,($H$4=MasterPWStype)*(J298=MasterAge)*(K298=MasterInterior)*(L298=MasterService)*(M298=MasterStructType),0)))),"")</f>
        <v/>
      </c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>
        <f t="shared" si="10"/>
        <v>0</v>
      </c>
      <c r="P298" s="2" t="str">
        <f t="shared" si="11"/>
        <v/>
      </c>
    </row>
    <row r="299" spans="2:16">
      <c r="B299" s="46" t="s">
        <v>312</v>
      </c>
      <c r="C299" s="37" t="str" cm="1">
        <f t="array" ref="C299">IFERROR(IF(OR(L299="Lead",K299="Lead"),INDEX(LeadTiers,MATCH(1,(SMP!$H$4=LeadPWS)*(SMP!M299=LeadStructType),0)),IF(K299="Copper",INDEX(CopperTiers,MATCH(1,($H$4=CopperPWStype)*(SMP!J299=CopperAge)*(SMP!M299=CopperStructureType),0)),INDEX(MasterTiers,MATCH(1,($H$4=MasterPWStype)*(J299=MasterAge)*(K299=MasterInterior)*(L299=MasterService)*(M299=MasterStructType),0)))),"")</f>
        <v/>
      </c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>
        <f t="shared" si="10"/>
        <v>0</v>
      </c>
      <c r="P299" s="2" t="str">
        <f t="shared" si="11"/>
        <v/>
      </c>
    </row>
    <row r="300" spans="2:16">
      <c r="B300" s="46" t="s">
        <v>313</v>
      </c>
      <c r="C300" s="37" t="str" cm="1">
        <f t="array" ref="C300">IFERROR(IF(OR(L300="Lead",K300="Lead"),INDEX(LeadTiers,MATCH(1,(SMP!$H$4=LeadPWS)*(SMP!M300=LeadStructType),0)),IF(K300="Copper",INDEX(CopperTiers,MATCH(1,($H$4=CopperPWStype)*(SMP!J300=CopperAge)*(SMP!M300=CopperStructureType),0)),INDEX(MasterTiers,MATCH(1,($H$4=MasterPWStype)*(J300=MasterAge)*(K300=MasterInterior)*(L300=MasterService)*(M300=MasterStructType),0)))),"")</f>
        <v/>
      </c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>
        <f t="shared" si="10"/>
        <v>0</v>
      </c>
      <c r="P300" s="2" t="str">
        <f t="shared" si="11"/>
        <v/>
      </c>
    </row>
    <row r="301" spans="2:16">
      <c r="B301" s="46" t="s">
        <v>314</v>
      </c>
      <c r="C301" s="37" t="str" cm="1">
        <f t="array" ref="C301">IFERROR(IF(OR(L301="Lead",K301="Lead"),INDEX(LeadTiers,MATCH(1,(SMP!$H$4=LeadPWS)*(SMP!M301=LeadStructType),0)),IF(K301="Copper",INDEX(CopperTiers,MATCH(1,($H$4=CopperPWStype)*(SMP!J301=CopperAge)*(SMP!M301=CopperStructureType),0)),INDEX(MasterTiers,MATCH(1,($H$4=MasterPWStype)*(J301=MasterAge)*(K301=MasterInterior)*(L301=MasterService)*(M301=MasterStructType),0)))),"")</f>
        <v/>
      </c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>
        <f t="shared" si="10"/>
        <v>0</v>
      </c>
      <c r="P301" s="2" t="str">
        <f t="shared" si="11"/>
        <v/>
      </c>
    </row>
    <row r="302" spans="2:16">
      <c r="B302" s="46" t="s">
        <v>315</v>
      </c>
      <c r="C302" s="37" t="str" cm="1">
        <f t="array" ref="C302">IFERROR(IF(OR(L302="Lead",K302="Lead"),INDEX(LeadTiers,MATCH(1,(SMP!$H$4=LeadPWS)*(SMP!M302=LeadStructType),0)),IF(K302="Copper",INDEX(CopperTiers,MATCH(1,($H$4=CopperPWStype)*(SMP!J302=CopperAge)*(SMP!M302=CopperStructureType),0)),INDEX(MasterTiers,MATCH(1,($H$4=MasterPWStype)*(J302=MasterAge)*(K302=MasterInterior)*(L302=MasterService)*(M302=MasterStructType),0)))),"")</f>
        <v/>
      </c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>
        <f t="shared" si="10"/>
        <v>0</v>
      </c>
      <c r="P302" s="2" t="str">
        <f t="shared" si="11"/>
        <v/>
      </c>
    </row>
    <row r="303" spans="2:16">
      <c r="B303" s="46" t="s">
        <v>316</v>
      </c>
      <c r="C303" s="37" t="str" cm="1">
        <f t="array" ref="C303">IFERROR(IF(OR(L303="Lead",K303="Lead"),INDEX(LeadTiers,MATCH(1,(SMP!$H$4=LeadPWS)*(SMP!M303=LeadStructType),0)),IF(K303="Copper",INDEX(CopperTiers,MATCH(1,($H$4=CopperPWStype)*(SMP!J303=CopperAge)*(SMP!M303=CopperStructureType),0)),INDEX(MasterTiers,MATCH(1,($H$4=MasterPWStype)*(J303=MasterAge)*(K303=MasterInterior)*(L303=MasterService)*(M303=MasterStructType),0)))),"")</f>
        <v/>
      </c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>
        <f t="shared" si="10"/>
        <v>0</v>
      </c>
      <c r="P303" s="2" t="str">
        <f t="shared" si="11"/>
        <v/>
      </c>
    </row>
    <row r="304" spans="2:16">
      <c r="B304" s="46" t="s">
        <v>317</v>
      </c>
      <c r="C304" s="37" t="str" cm="1">
        <f t="array" ref="C304">IFERROR(IF(OR(L304="Lead",K304="Lead"),INDEX(LeadTiers,MATCH(1,(SMP!$H$4=LeadPWS)*(SMP!M304=LeadStructType),0)),IF(K304="Copper",INDEX(CopperTiers,MATCH(1,($H$4=CopperPWStype)*(SMP!J304=CopperAge)*(SMP!M304=CopperStructureType),0)),INDEX(MasterTiers,MATCH(1,($H$4=MasterPWStype)*(J304=MasterAge)*(K304=MasterInterior)*(L304=MasterService)*(M304=MasterStructType),0)))),"")</f>
        <v/>
      </c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>
        <f t="shared" si="10"/>
        <v>0</v>
      </c>
      <c r="P304" s="2" t="str">
        <f t="shared" si="11"/>
        <v/>
      </c>
    </row>
    <row r="305" spans="2:16">
      <c r="B305" s="46" t="s">
        <v>318</v>
      </c>
      <c r="C305" s="37" t="str" cm="1">
        <f t="array" ref="C305">IFERROR(IF(OR(L305="Lead",K305="Lead"),INDEX(LeadTiers,MATCH(1,(SMP!$H$4=LeadPWS)*(SMP!M305=LeadStructType),0)),IF(K305="Copper",INDEX(CopperTiers,MATCH(1,($H$4=CopperPWStype)*(SMP!J305=CopperAge)*(SMP!M305=CopperStructureType),0)),INDEX(MasterTiers,MATCH(1,($H$4=MasterPWStype)*(J305=MasterAge)*(K305=MasterInterior)*(L305=MasterService)*(M305=MasterStructType),0)))),"")</f>
        <v/>
      </c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>
        <f t="shared" si="10"/>
        <v>0</v>
      </c>
      <c r="P305" s="2" t="str">
        <f t="shared" si="11"/>
        <v/>
      </c>
    </row>
    <row r="306" spans="2:16">
      <c r="B306" s="46" t="s">
        <v>319</v>
      </c>
      <c r="C306" s="37" t="str" cm="1">
        <f t="array" ref="C306">IFERROR(IF(OR(L306="Lead",K306="Lead"),INDEX(LeadTiers,MATCH(1,(SMP!$H$4=LeadPWS)*(SMP!M306=LeadStructType),0)),IF(K306="Copper",INDEX(CopperTiers,MATCH(1,($H$4=CopperPWStype)*(SMP!J306=CopperAge)*(SMP!M306=CopperStructureType),0)),INDEX(MasterTiers,MATCH(1,($H$4=MasterPWStype)*(J306=MasterAge)*(K306=MasterInterior)*(L306=MasterService)*(M306=MasterStructType),0)))),"")</f>
        <v/>
      </c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>
        <f t="shared" si="10"/>
        <v>0</v>
      </c>
      <c r="P306" s="2" t="str">
        <f t="shared" si="11"/>
        <v/>
      </c>
    </row>
    <row r="307" spans="2:16">
      <c r="B307" s="46" t="s">
        <v>320</v>
      </c>
      <c r="C307" s="37" t="str" cm="1">
        <f t="array" ref="C307">IFERROR(IF(OR(L307="Lead",K307="Lead"),INDEX(LeadTiers,MATCH(1,(SMP!$H$4=LeadPWS)*(SMP!M307=LeadStructType),0)),IF(K307="Copper",INDEX(CopperTiers,MATCH(1,($H$4=CopperPWStype)*(SMP!J307=CopperAge)*(SMP!M307=CopperStructureType),0)),INDEX(MasterTiers,MATCH(1,($H$4=MasterPWStype)*(J307=MasterAge)*(K307=MasterInterior)*(L307=MasterService)*(M307=MasterStructType),0)))),"")</f>
        <v/>
      </c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>
        <f t="shared" si="10"/>
        <v>0</v>
      </c>
      <c r="P307" s="2" t="str">
        <f t="shared" si="11"/>
        <v/>
      </c>
    </row>
    <row r="308" spans="2:16">
      <c r="B308" s="10"/>
      <c r="C308" s="10" t="str">
        <f t="array" ref="C308">IFERROR(IF(OR(L308="Lead",K308="Lead"),INDEX(LeadTiers,MATCH(1,(SMP!$H$4=LeadPWS)*(SMP!N308=LeadStructType),0)),IF(K308="Copper",INDEX(CopperTiers,MATCH(1,($H$4=CopperPWStype)*(SMP!J308=CopperAge)*(SMP!N308=CopperStructureType),0)),INDEX(MasterTiers,MATCH(1,($H$4=MasterPWStype)*(J308=MasterAge)*(K308=MasterInterior)*(L308=MasterService)*(N308=MasterStructType),0)))),"")</f>
        <v/>
      </c>
      <c r="D308" s="10"/>
      <c r="E308" s="10"/>
      <c r="F308" s="10"/>
      <c r="G308" s="10"/>
      <c r="H308" s="10"/>
      <c r="I308" s="11"/>
      <c r="J308" s="6"/>
      <c r="K308" s="6"/>
      <c r="L308" s="6"/>
      <c r="M308" s="6"/>
      <c r="N308" s="6"/>
      <c r="O308" s="6">
        <f t="shared" si="10"/>
        <v>0</v>
      </c>
    </row>
    <row r="309" spans="2:16">
      <c r="B309" s="3"/>
      <c r="C309" s="3" t="str">
        <f t="array" ref="C309">IFERROR(IF(OR(L309="Lead",K309="Lead"),INDEX(LeadTiers,MATCH(1,(SMP!$H$4=LeadPWS)*(SMP!N309=LeadStructType),0)),IF(K309="Copper",INDEX(CopperTiers,MATCH(1,($H$4=CopperPWStype)*(SMP!J309=CopperAge)*(SMP!N309=CopperStructureType),0)),INDEX(MasterTiers,MATCH(1,($H$4=MasterPWStype)*(J309=MasterAge)*(K309=MasterInterior)*(L309=MasterService)*(N309=MasterStructType),0)))),"")</f>
        <v/>
      </c>
      <c r="D309" s="3"/>
      <c r="E309" s="3"/>
      <c r="F309" s="3"/>
      <c r="G309" s="3"/>
      <c r="H309" s="3"/>
      <c r="I309" s="7"/>
      <c r="J309" s="6"/>
      <c r="K309" s="8"/>
      <c r="L309" s="8"/>
      <c r="M309" s="8"/>
      <c r="N309" s="8"/>
      <c r="O309" s="6">
        <f t="shared" si="10"/>
        <v>0</v>
      </c>
    </row>
    <row r="310" spans="2:16">
      <c r="B310" s="3"/>
      <c r="C310" s="3" t="str">
        <f t="array" ref="C310">IFERROR(IF(OR(L310="Lead",K310="Lead"),INDEX(LeadTiers,MATCH(1,(SMP!$H$4=LeadPWS)*(SMP!N310=LeadStructType),0)),IF(K310="Copper",INDEX(CopperTiers,MATCH(1,($H$4=CopperPWStype)*(SMP!J310=CopperAge)*(SMP!N310=CopperStructureType),0)),INDEX(MasterTiers,MATCH(1,($H$4=MasterPWStype)*(J310=MasterAge)*(K310=MasterInterior)*(L310=MasterService)*(N310=MasterStructType),0)))),"")</f>
        <v/>
      </c>
      <c r="D310" s="3"/>
      <c r="E310" s="3"/>
      <c r="F310" s="3"/>
      <c r="G310" s="3"/>
      <c r="H310" s="3"/>
      <c r="I310" s="7"/>
      <c r="J310" s="6"/>
      <c r="K310" s="8"/>
      <c r="L310" s="8"/>
      <c r="M310" s="8"/>
      <c r="N310" s="8"/>
      <c r="O310" s="6">
        <f t="shared" si="10"/>
        <v>0</v>
      </c>
    </row>
    <row r="311" spans="2:16">
      <c r="B311" s="3"/>
      <c r="C311" s="3" t="str">
        <f t="array" ref="C311">IFERROR(IF(OR(L311="Lead",K311="Lead"),INDEX(LeadTiers,MATCH(1,(SMP!$H$4=LeadPWS)*(SMP!N311=LeadStructType),0)),IF(K311="Copper",INDEX(CopperTiers,MATCH(1,($H$4=CopperPWStype)*(SMP!J311=CopperAge)*(SMP!N311=CopperStructureType),0)),INDEX(MasterTiers,MATCH(1,($H$4=MasterPWStype)*(J311=MasterAge)*(K311=MasterInterior)*(L311=MasterService)*(N311=MasterStructType),0)))),"")</f>
        <v/>
      </c>
      <c r="D311" s="3"/>
      <c r="E311" s="3"/>
      <c r="F311" s="3"/>
      <c r="G311" s="3"/>
      <c r="H311" s="3"/>
      <c r="I311" s="7"/>
      <c r="J311" s="6"/>
      <c r="K311" s="8"/>
      <c r="L311" s="8"/>
      <c r="M311" s="8"/>
      <c r="N311" s="8"/>
      <c r="O311" s="6">
        <f t="shared" si="10"/>
        <v>0</v>
      </c>
    </row>
    <row r="312" spans="2:16">
      <c r="B312" s="3"/>
      <c r="C312" s="3" t="str">
        <f t="array" ref="C312">IFERROR(IF(OR(L312="Lead",K312="Lead"),INDEX(LeadTiers,MATCH(1,(SMP!$H$4=LeadPWS)*(SMP!N312=LeadStructType),0)),IF(K312="Copper",INDEX(CopperTiers,MATCH(1,($H$4=CopperPWStype)*(SMP!J312=CopperAge)*(SMP!N312=CopperStructureType),0)),INDEX(MasterTiers,MATCH(1,($H$4=MasterPWStype)*(J312=MasterAge)*(K312=MasterInterior)*(L312=MasterService)*(N312=MasterStructType),0)))),"")</f>
        <v/>
      </c>
      <c r="D312" s="3"/>
      <c r="E312" s="3"/>
      <c r="F312" s="3"/>
      <c r="G312" s="3"/>
      <c r="H312" s="3"/>
      <c r="I312" s="7"/>
      <c r="J312" s="6"/>
      <c r="K312" s="8"/>
      <c r="L312" s="8"/>
      <c r="M312" s="8"/>
      <c r="N312" s="8"/>
      <c r="O312" s="6">
        <f t="shared" si="10"/>
        <v>0</v>
      </c>
    </row>
    <row r="313" spans="2:16">
      <c r="B313" s="3"/>
      <c r="C313" s="3" t="str">
        <f t="array" ref="C313">IFERROR(IF(OR(L313="Lead",K313="Lead"),INDEX(LeadTiers,MATCH(1,(SMP!$H$4=LeadPWS)*(SMP!N313=LeadStructType),0)),IF(K313="Copper",INDEX(CopperTiers,MATCH(1,($H$4=CopperPWStype)*(SMP!J313=CopperAge)*(SMP!N313=CopperStructureType),0)),INDEX(MasterTiers,MATCH(1,($H$4=MasterPWStype)*(J313=MasterAge)*(K313=MasterInterior)*(L313=MasterService)*(N313=MasterStructType),0)))),"")</f>
        <v/>
      </c>
      <c r="D313" s="3"/>
      <c r="E313" s="3"/>
      <c r="F313" s="3"/>
      <c r="G313" s="3"/>
      <c r="H313" s="3"/>
      <c r="I313" s="7"/>
      <c r="J313" s="6"/>
      <c r="K313" s="8"/>
      <c r="L313" s="8"/>
      <c r="M313" s="8"/>
      <c r="N313" s="8"/>
      <c r="O313" s="6">
        <f t="shared" si="10"/>
        <v>0</v>
      </c>
    </row>
    <row r="314" spans="2:16">
      <c r="B314" s="3"/>
      <c r="C314" s="3" t="str">
        <f t="array" ref="C314">IFERROR(IF(OR(L314="Lead",K314="Lead"),INDEX(LeadTiers,MATCH(1,(SMP!$H$4=LeadPWS)*(SMP!N314=LeadStructType),0)),IF(K314="Copper",INDEX(CopperTiers,MATCH(1,($H$4=CopperPWStype)*(SMP!J314=CopperAge)*(SMP!N314=CopperStructureType),0)),INDEX(MasterTiers,MATCH(1,($H$4=MasterPWStype)*(J314=MasterAge)*(K314=MasterInterior)*(L314=MasterService)*(N314=MasterStructType),0)))),"")</f>
        <v/>
      </c>
      <c r="D314" s="3"/>
      <c r="E314" s="3"/>
      <c r="F314" s="3"/>
      <c r="G314" s="3"/>
      <c r="H314" s="3"/>
      <c r="I314" s="7"/>
      <c r="J314" s="6"/>
      <c r="K314" s="8"/>
      <c r="L314" s="8"/>
      <c r="M314" s="8"/>
      <c r="N314" s="8"/>
      <c r="O314" s="6">
        <f t="shared" si="10"/>
        <v>0</v>
      </c>
    </row>
    <row r="315" spans="2:16">
      <c r="B315" s="3"/>
      <c r="C315" s="3" t="str">
        <f t="array" ref="C315">IFERROR(IF(OR(L315="Lead",K315="Lead"),INDEX(LeadTiers,MATCH(1,(SMP!$H$4=LeadPWS)*(SMP!N315=LeadStructType),0)),IF(K315="Copper",INDEX(CopperTiers,MATCH(1,($H$4=CopperPWStype)*(SMP!J315=CopperAge)*(SMP!N315=CopperStructureType),0)),INDEX(MasterTiers,MATCH(1,($H$4=MasterPWStype)*(J315=MasterAge)*(K315=MasterInterior)*(L315=MasterService)*(N315=MasterStructType),0)))),"")</f>
        <v/>
      </c>
      <c r="D315" s="3"/>
      <c r="E315" s="3"/>
      <c r="F315" s="3"/>
      <c r="G315" s="3"/>
      <c r="H315" s="3"/>
      <c r="I315" s="7"/>
      <c r="J315" s="6"/>
      <c r="K315" s="8"/>
      <c r="L315" s="8"/>
      <c r="M315" s="8"/>
      <c r="N315" s="8"/>
      <c r="O315" s="6">
        <f t="shared" si="10"/>
        <v>0</v>
      </c>
    </row>
    <row r="316" spans="2:16">
      <c r="B316" s="3"/>
      <c r="C316" s="3" t="str">
        <f t="array" ref="C316">IFERROR(IF(OR(L316="Lead",K316="Lead"),INDEX(LeadTiers,MATCH(1,(SMP!$H$4=LeadPWS)*(SMP!N316=LeadStructType),0)),IF(K316="Copper",INDEX(CopperTiers,MATCH(1,($H$4=CopperPWStype)*(SMP!J316=CopperAge)*(SMP!N316=CopperStructureType),0)),INDEX(MasterTiers,MATCH(1,($H$4=MasterPWStype)*(J316=MasterAge)*(K316=MasterInterior)*(L316=MasterService)*(N316=MasterStructType),0)))),"")</f>
        <v/>
      </c>
      <c r="D316" s="3"/>
      <c r="E316" s="3"/>
      <c r="F316" s="3"/>
      <c r="G316" s="3"/>
      <c r="H316" s="3"/>
      <c r="I316" s="7"/>
      <c r="J316" s="6"/>
      <c r="K316" s="8"/>
      <c r="L316" s="8"/>
      <c r="M316" s="8"/>
      <c r="N316" s="8"/>
      <c r="O316" s="6">
        <f t="shared" si="10"/>
        <v>0</v>
      </c>
    </row>
    <row r="317" spans="2:16">
      <c r="B317" s="3"/>
      <c r="C317" s="3" t="str">
        <f t="array" ref="C317">IFERROR(IF(OR(L317="Lead",K317="Lead"),INDEX(LeadTiers,MATCH(1,(SMP!$H$4=LeadPWS)*(SMP!N317=LeadStructType),0)),IF(K317="Copper",INDEX(CopperTiers,MATCH(1,($H$4=CopperPWStype)*(SMP!J317=CopperAge)*(SMP!N317=CopperStructureType),0)),INDEX(MasterTiers,MATCH(1,($H$4=MasterPWStype)*(J317=MasterAge)*(K317=MasterInterior)*(L317=MasterService)*(N317=MasterStructType),0)))),"")</f>
        <v/>
      </c>
      <c r="D317" s="3"/>
      <c r="E317" s="3"/>
      <c r="F317" s="3"/>
      <c r="G317" s="3"/>
      <c r="H317" s="3"/>
      <c r="I317" s="7"/>
      <c r="J317" s="6"/>
      <c r="K317" s="8"/>
      <c r="L317" s="8"/>
      <c r="M317" s="8"/>
      <c r="N317" s="8"/>
      <c r="O317" s="6">
        <f t="shared" si="10"/>
        <v>0</v>
      </c>
    </row>
    <row r="318" spans="2:16">
      <c r="B318" s="3"/>
      <c r="C318" s="3" t="str">
        <f t="array" ref="C318">IFERROR(IF(OR(L318="Lead",K318="Lead"),INDEX(LeadTiers,MATCH(1,(SMP!$H$4=LeadPWS)*(SMP!N318=LeadStructType),0)),IF(K318="Copper",INDEX(CopperTiers,MATCH(1,($H$4=CopperPWStype)*(SMP!J318=CopperAge)*(SMP!N318=CopperStructureType),0)),INDEX(MasterTiers,MATCH(1,($H$4=MasterPWStype)*(J318=MasterAge)*(K318=MasterInterior)*(L318=MasterService)*(N318=MasterStructType),0)))),"")</f>
        <v/>
      </c>
      <c r="D318" s="3"/>
      <c r="E318" s="3"/>
      <c r="F318" s="3"/>
      <c r="G318" s="3"/>
      <c r="H318" s="3"/>
      <c r="I318" s="7"/>
      <c r="J318" s="6"/>
      <c r="K318" s="8"/>
      <c r="L318" s="8"/>
      <c r="M318" s="8"/>
      <c r="N318" s="8"/>
      <c r="O318" s="6">
        <f t="shared" si="10"/>
        <v>0</v>
      </c>
    </row>
    <row r="319" spans="2:16">
      <c r="B319" s="3"/>
      <c r="C319" s="3" t="str">
        <f t="array" ref="C319">IFERROR(IF(OR(L319="Lead",K319="Lead"),INDEX(LeadTiers,MATCH(1,(SMP!$H$4=LeadPWS)*(SMP!N319=LeadStructType),0)),IF(K319="Copper",INDEX(CopperTiers,MATCH(1,($H$4=CopperPWStype)*(SMP!J319=CopperAge)*(SMP!N319=CopperStructureType),0)),INDEX(MasterTiers,MATCH(1,($H$4=MasterPWStype)*(J319=MasterAge)*(K319=MasterInterior)*(L319=MasterService)*(N319=MasterStructType),0)))),"")</f>
        <v/>
      </c>
      <c r="D319" s="3"/>
      <c r="E319" s="3"/>
      <c r="F319" s="3"/>
      <c r="G319" s="3"/>
      <c r="H319" s="3"/>
      <c r="I319" s="7"/>
      <c r="J319" s="6"/>
      <c r="K319" s="8"/>
      <c r="L319" s="8"/>
      <c r="M319" s="8"/>
      <c r="N319" s="8"/>
      <c r="O319" s="6">
        <f t="shared" si="10"/>
        <v>0</v>
      </c>
    </row>
    <row r="320" spans="2:16">
      <c r="B320" s="3"/>
      <c r="C320" s="3" t="str">
        <f t="array" ref="C320">IFERROR(IF(OR(L320="Lead",K320="Lead"),INDEX(LeadTiers,MATCH(1,(SMP!$H$4=LeadPWS)*(SMP!N320=LeadStructType),0)),IF(K320="Copper",INDEX(CopperTiers,MATCH(1,($H$4=CopperPWStype)*(SMP!J320=CopperAge)*(SMP!N320=CopperStructureType),0)),INDEX(MasterTiers,MATCH(1,($H$4=MasterPWStype)*(J320=MasterAge)*(K320=MasterInterior)*(L320=MasterService)*(N320=MasterStructType),0)))),"")</f>
        <v/>
      </c>
      <c r="D320" s="3"/>
      <c r="E320" s="3"/>
      <c r="F320" s="3"/>
      <c r="G320" s="3"/>
      <c r="H320" s="3"/>
      <c r="I320" s="7"/>
      <c r="J320" s="6"/>
      <c r="K320" s="8"/>
      <c r="L320" s="8"/>
      <c r="M320" s="8"/>
      <c r="N320" s="8"/>
      <c r="O320" s="6">
        <f t="shared" si="10"/>
        <v>0</v>
      </c>
    </row>
    <row r="321" spans="2:15">
      <c r="B321" s="3"/>
      <c r="C321" s="3" t="str">
        <f t="array" ref="C321">IFERROR(IF(OR(L321="Lead",K321="Lead"),INDEX(LeadTiers,MATCH(1,(SMP!$H$4=LeadPWS)*(SMP!N321=LeadStructType),0)),IF(K321="Copper",INDEX(CopperTiers,MATCH(1,($H$4=CopperPWStype)*(SMP!J321=CopperAge)*(SMP!N321=CopperStructureType),0)),INDEX(MasterTiers,MATCH(1,($H$4=MasterPWStype)*(J321=MasterAge)*(K321=MasterInterior)*(L321=MasterService)*(N321=MasterStructType),0)))),"")</f>
        <v/>
      </c>
      <c r="D321" s="3"/>
      <c r="E321" s="3"/>
      <c r="F321" s="3"/>
      <c r="G321" s="3"/>
      <c r="H321" s="3"/>
      <c r="I321" s="7"/>
      <c r="J321" s="6"/>
      <c r="K321" s="8"/>
      <c r="L321" s="8"/>
      <c r="M321" s="8"/>
      <c r="N321" s="8"/>
      <c r="O321" s="6">
        <f t="shared" si="10"/>
        <v>0</v>
      </c>
    </row>
    <row r="322" spans="2:15">
      <c r="B322" s="3"/>
      <c r="C322" s="3" t="str">
        <f t="array" ref="C322">IFERROR(IF(OR(L322="Lead",K322="Lead"),INDEX(LeadTiers,MATCH(1,(SMP!$H$4=LeadPWS)*(SMP!N322=LeadStructType),0)),IF(K322="Copper",INDEX(CopperTiers,MATCH(1,($H$4=CopperPWStype)*(SMP!J322=CopperAge)*(SMP!N322=CopperStructureType),0)),INDEX(MasterTiers,MATCH(1,($H$4=MasterPWStype)*(J322=MasterAge)*(K322=MasterInterior)*(L322=MasterService)*(N322=MasterStructType),0)))),"")</f>
        <v/>
      </c>
      <c r="D322" s="3"/>
      <c r="E322" s="3"/>
      <c r="F322" s="3"/>
      <c r="G322" s="3"/>
      <c r="H322" s="3"/>
      <c r="I322" s="7"/>
      <c r="J322" s="6"/>
      <c r="K322" s="8"/>
      <c r="L322" s="8"/>
      <c r="M322" s="8"/>
      <c r="N322" s="8"/>
      <c r="O322" s="6">
        <f t="shared" si="10"/>
        <v>0</v>
      </c>
    </row>
    <row r="323" spans="2:15">
      <c r="B323" s="3"/>
      <c r="C323" s="3" t="str">
        <f t="array" ref="C323">IFERROR(IF(OR(L323="Lead",K323="Lead"),INDEX(LeadTiers,MATCH(1,(SMP!$H$4=LeadPWS)*(SMP!N323=LeadStructType),0)),IF(K323="Copper",INDEX(CopperTiers,MATCH(1,($H$4=CopperPWStype)*(SMP!J323=CopperAge)*(SMP!N323=CopperStructureType),0)),INDEX(MasterTiers,MATCH(1,($H$4=MasterPWStype)*(J323=MasterAge)*(K323=MasterInterior)*(L323=MasterService)*(N323=MasterStructType),0)))),"")</f>
        <v/>
      </c>
      <c r="D323" s="3"/>
      <c r="E323" s="3"/>
      <c r="F323" s="3"/>
      <c r="G323" s="3"/>
      <c r="H323" s="3"/>
      <c r="I323" s="7"/>
      <c r="J323" s="6"/>
      <c r="K323" s="8"/>
      <c r="L323" s="8"/>
      <c r="M323" s="8"/>
      <c r="N323" s="8"/>
      <c r="O323" s="6">
        <f t="shared" si="10"/>
        <v>0</v>
      </c>
    </row>
    <row r="324" spans="2:15">
      <c r="B324" s="3"/>
      <c r="C324" s="3" t="str">
        <f t="array" ref="C324">IFERROR(IF(OR(L324="Lead",K324="Lead"),INDEX(LeadTiers,MATCH(1,(SMP!$H$4=LeadPWS)*(SMP!N324=LeadStructType),0)),IF(K324="Copper",INDEX(CopperTiers,MATCH(1,($H$4=CopperPWStype)*(SMP!J324=CopperAge)*(SMP!N324=CopperStructureType),0)),INDEX(MasterTiers,MATCH(1,($H$4=MasterPWStype)*(J324=MasterAge)*(K324=MasterInterior)*(L324=MasterService)*(N324=MasterStructType),0)))),"")</f>
        <v/>
      </c>
      <c r="D324" s="3"/>
      <c r="E324" s="3"/>
      <c r="F324" s="3"/>
      <c r="G324" s="3"/>
      <c r="H324" s="3"/>
      <c r="I324" s="7"/>
      <c r="J324" s="6"/>
      <c r="K324" s="8"/>
      <c r="L324" s="8"/>
      <c r="M324" s="8"/>
      <c r="N324" s="8"/>
      <c r="O324" s="6">
        <f t="shared" si="10"/>
        <v>0</v>
      </c>
    </row>
    <row r="325" spans="2:15">
      <c r="B325" s="3"/>
      <c r="C325" s="3" t="str">
        <f t="array" ref="C325">IFERROR(IF(OR(L325="Lead",K325="Lead"),INDEX(LeadTiers,MATCH(1,(SMP!$H$4=LeadPWS)*(SMP!N325=LeadStructType),0)),IF(K325="Copper",INDEX(CopperTiers,MATCH(1,($H$4=CopperPWStype)*(SMP!J325=CopperAge)*(SMP!N325=CopperStructureType),0)),INDEX(MasterTiers,MATCH(1,($H$4=MasterPWStype)*(J325=MasterAge)*(K325=MasterInterior)*(L325=MasterService)*(N325=MasterStructType),0)))),"")</f>
        <v/>
      </c>
      <c r="D325" s="3"/>
      <c r="E325" s="3"/>
      <c r="F325" s="3"/>
      <c r="G325" s="3"/>
      <c r="H325" s="3"/>
      <c r="I325" s="7"/>
      <c r="J325" s="6"/>
      <c r="K325" s="8"/>
      <c r="L325" s="8"/>
      <c r="M325" s="8"/>
      <c r="N325" s="8"/>
      <c r="O325" s="6">
        <f t="shared" si="10"/>
        <v>0</v>
      </c>
    </row>
    <row r="326" spans="2:15">
      <c r="B326" s="3"/>
      <c r="C326" s="3" t="str">
        <f t="array" ref="C326">IFERROR(IF(OR(L326="Lead",K326="Lead"),INDEX(LeadTiers,MATCH(1,(SMP!$H$4=LeadPWS)*(SMP!N326=LeadStructType),0)),IF(K326="Copper",INDEX(CopperTiers,MATCH(1,($H$4=CopperPWStype)*(SMP!J326=CopperAge)*(SMP!N326=CopperStructureType),0)),INDEX(MasterTiers,MATCH(1,($H$4=MasterPWStype)*(J326=MasterAge)*(K326=MasterInterior)*(L326=MasterService)*(N326=MasterStructType),0)))),"")</f>
        <v/>
      </c>
      <c r="D326" s="3"/>
      <c r="E326" s="3"/>
      <c r="F326" s="3"/>
      <c r="G326" s="3"/>
      <c r="H326" s="3"/>
      <c r="I326" s="7"/>
      <c r="J326" s="6"/>
      <c r="K326" s="8"/>
      <c r="L326" s="8"/>
      <c r="M326" s="8"/>
      <c r="N326" s="8"/>
      <c r="O326" s="6">
        <f t="shared" si="10"/>
        <v>0</v>
      </c>
    </row>
    <row r="327" spans="2:15">
      <c r="B327" s="3"/>
      <c r="C327" s="3" t="str">
        <f t="array" ref="C327">IFERROR(IF(OR(L327="Lead",K327="Lead"),INDEX(LeadTiers,MATCH(1,(SMP!$H$4=LeadPWS)*(SMP!N327=LeadStructType),0)),IF(K327="Copper",INDEX(CopperTiers,MATCH(1,($H$4=CopperPWStype)*(SMP!J327=CopperAge)*(SMP!N327=CopperStructureType),0)),INDEX(MasterTiers,MATCH(1,($H$4=MasterPWStype)*(J327=MasterAge)*(K327=MasterInterior)*(L327=MasterService)*(N327=MasterStructType),0)))),"")</f>
        <v/>
      </c>
      <c r="D327" s="3"/>
      <c r="E327" s="3"/>
      <c r="F327" s="3"/>
      <c r="G327" s="3"/>
      <c r="H327" s="3"/>
      <c r="I327" s="7"/>
      <c r="J327" s="6"/>
      <c r="K327" s="8"/>
      <c r="L327" s="8"/>
      <c r="M327" s="8"/>
      <c r="N327" s="8"/>
      <c r="O327" s="6">
        <f t="shared" si="10"/>
        <v>0</v>
      </c>
    </row>
    <row r="328" spans="2:15">
      <c r="B328" s="3"/>
      <c r="C328" s="3" t="str">
        <f t="array" ref="C328">IFERROR(IF(OR(L328="Lead",K328="Lead"),INDEX(LeadTiers,MATCH(1,(SMP!$H$4=LeadPWS)*(SMP!N328=LeadStructType),0)),IF(K328="Copper",INDEX(CopperTiers,MATCH(1,($H$4=CopperPWStype)*(SMP!J328=CopperAge)*(SMP!N328=CopperStructureType),0)),INDEX(MasterTiers,MATCH(1,($H$4=MasterPWStype)*(J328=MasterAge)*(K328=MasterInterior)*(L328=MasterService)*(N328=MasterStructType),0)))),"")</f>
        <v/>
      </c>
      <c r="D328" s="3"/>
      <c r="E328" s="3"/>
      <c r="F328" s="3"/>
      <c r="G328" s="3"/>
      <c r="H328" s="3"/>
      <c r="I328" s="7"/>
      <c r="J328" s="6"/>
      <c r="K328" s="8"/>
      <c r="L328" s="8"/>
      <c r="M328" s="8"/>
      <c r="N328" s="8"/>
      <c r="O328" s="6">
        <f t="shared" ref="O328:O391" si="12">IFERROR(_xlfn.SWITCH(J385,"Age ≤ 82",1,"83 ≤ Age ≤ 88",2,"89 ≤ Age",3),0)</f>
        <v>0</v>
      </c>
    </row>
    <row r="329" spans="2:15">
      <c r="B329" s="3"/>
      <c r="C329" s="3" t="str">
        <f t="array" ref="C329">IFERROR(IF(OR(L329="Lead",K329="Lead"),INDEX(LeadTiers,MATCH(1,(SMP!$H$4=LeadPWS)*(SMP!N329=LeadStructType),0)),IF(K329="Copper",INDEX(CopperTiers,MATCH(1,($H$4=CopperPWStype)*(SMP!J329=CopperAge)*(SMP!N329=CopperStructureType),0)),INDEX(MasterTiers,MATCH(1,($H$4=MasterPWStype)*(J329=MasterAge)*(K329=MasterInterior)*(L329=MasterService)*(N329=MasterStructType),0)))),"")</f>
        <v/>
      </c>
      <c r="D329" s="3"/>
      <c r="E329" s="3"/>
      <c r="F329" s="3"/>
      <c r="G329" s="3"/>
      <c r="H329" s="3"/>
      <c r="I329" s="7"/>
      <c r="J329" s="6"/>
      <c r="K329" s="8"/>
      <c r="L329" s="8"/>
      <c r="M329" s="8"/>
      <c r="N329" s="8"/>
      <c r="O329" s="6">
        <f t="shared" si="12"/>
        <v>0</v>
      </c>
    </row>
    <row r="330" spans="2:15">
      <c r="B330" s="3"/>
      <c r="C330" s="3" t="str">
        <f t="array" ref="C330">IFERROR(IF(OR(L330="Lead",K330="Lead"),INDEX(LeadTiers,MATCH(1,(SMP!$H$4=LeadPWS)*(SMP!N330=LeadStructType),0)),IF(K330="Copper",INDEX(CopperTiers,MATCH(1,($H$4=CopperPWStype)*(SMP!J330=CopperAge)*(SMP!N330=CopperStructureType),0)),INDEX(MasterTiers,MATCH(1,($H$4=MasterPWStype)*(J330=MasterAge)*(K330=MasterInterior)*(L330=MasterService)*(N330=MasterStructType),0)))),"")</f>
        <v/>
      </c>
      <c r="D330" s="3"/>
      <c r="E330" s="3"/>
      <c r="F330" s="3"/>
      <c r="G330" s="3"/>
      <c r="H330" s="3"/>
      <c r="I330" s="7"/>
      <c r="J330" s="6"/>
      <c r="K330" s="8"/>
      <c r="L330" s="8"/>
      <c r="M330" s="8"/>
      <c r="N330" s="8"/>
      <c r="O330" s="6">
        <f t="shared" si="12"/>
        <v>0</v>
      </c>
    </row>
    <row r="331" spans="2:15">
      <c r="B331" s="3"/>
      <c r="C331" s="3" t="str">
        <f t="array" ref="C331">IFERROR(IF(OR(L331="Lead",K331="Lead"),INDEX(LeadTiers,MATCH(1,(SMP!$H$4=LeadPWS)*(SMP!N331=LeadStructType),0)),IF(K331="Copper",INDEX(CopperTiers,MATCH(1,($H$4=CopperPWStype)*(SMP!J331=CopperAge)*(SMP!N331=CopperStructureType),0)),INDEX(MasterTiers,MATCH(1,($H$4=MasterPWStype)*(J331=MasterAge)*(K331=MasterInterior)*(L331=MasterService)*(N331=MasterStructType),0)))),"")</f>
        <v/>
      </c>
      <c r="D331" s="3"/>
      <c r="E331" s="3"/>
      <c r="F331" s="3"/>
      <c r="G331" s="3"/>
      <c r="H331" s="3"/>
      <c r="I331" s="7"/>
      <c r="J331" s="6"/>
      <c r="K331" s="8"/>
      <c r="L331" s="8"/>
      <c r="M331" s="8"/>
      <c r="N331" s="8"/>
      <c r="O331" s="6">
        <f t="shared" si="12"/>
        <v>0</v>
      </c>
    </row>
    <row r="332" spans="2:15">
      <c r="B332" s="3"/>
      <c r="C332" s="3" t="str">
        <f t="array" ref="C332">IFERROR(IF(OR(L332="Lead",K332="Lead"),INDEX(LeadTiers,MATCH(1,(SMP!$H$4=LeadPWS)*(SMP!N332=LeadStructType),0)),IF(K332="Copper",INDEX(CopperTiers,MATCH(1,($H$4=CopperPWStype)*(SMP!J332=CopperAge)*(SMP!N332=CopperStructureType),0)),INDEX(MasterTiers,MATCH(1,($H$4=MasterPWStype)*(J332=MasterAge)*(K332=MasterInterior)*(L332=MasterService)*(N332=MasterStructType),0)))),"")</f>
        <v/>
      </c>
      <c r="D332" s="3"/>
      <c r="E332" s="3"/>
      <c r="F332" s="3"/>
      <c r="G332" s="3"/>
      <c r="H332" s="3"/>
      <c r="I332" s="7"/>
      <c r="J332" s="6"/>
      <c r="K332" s="8"/>
      <c r="L332" s="8"/>
      <c r="M332" s="8"/>
      <c r="N332" s="8"/>
      <c r="O332" s="6">
        <f t="shared" si="12"/>
        <v>0</v>
      </c>
    </row>
    <row r="333" spans="2:15">
      <c r="B333" s="3"/>
      <c r="C333" s="3" t="str">
        <f t="array" ref="C333">IFERROR(IF(OR(L333="Lead",K333="Lead"),INDEX(LeadTiers,MATCH(1,(SMP!$H$4=LeadPWS)*(SMP!N333=LeadStructType),0)),IF(K333="Copper",INDEX(CopperTiers,MATCH(1,($H$4=CopperPWStype)*(SMP!J333=CopperAge)*(SMP!N333=CopperStructureType),0)),INDEX(MasterTiers,MATCH(1,($H$4=MasterPWStype)*(J333=MasterAge)*(K333=MasterInterior)*(L333=MasterService)*(N333=MasterStructType),0)))),"")</f>
        <v/>
      </c>
      <c r="D333" s="3"/>
      <c r="E333" s="3"/>
      <c r="F333" s="3"/>
      <c r="G333" s="3"/>
      <c r="H333" s="3"/>
      <c r="I333" s="7"/>
      <c r="J333" s="6"/>
      <c r="K333" s="8"/>
      <c r="L333" s="8"/>
      <c r="M333" s="8"/>
      <c r="N333" s="8"/>
      <c r="O333" s="6">
        <f t="shared" si="12"/>
        <v>0</v>
      </c>
    </row>
    <row r="334" spans="2:15">
      <c r="B334" s="3"/>
      <c r="C334" s="3" t="str">
        <f t="array" ref="C334">IFERROR(IF(OR(L334="Lead",K334="Lead"),INDEX(LeadTiers,MATCH(1,(SMP!$H$4=LeadPWS)*(SMP!N334=LeadStructType),0)),IF(K334="Copper",INDEX(CopperTiers,MATCH(1,($H$4=CopperPWStype)*(SMP!J334=CopperAge)*(SMP!N334=CopperStructureType),0)),INDEX(MasterTiers,MATCH(1,($H$4=MasterPWStype)*(J334=MasterAge)*(K334=MasterInterior)*(L334=MasterService)*(N334=MasterStructType),0)))),"")</f>
        <v/>
      </c>
      <c r="D334" s="3"/>
      <c r="E334" s="3"/>
      <c r="F334" s="3"/>
      <c r="G334" s="3"/>
      <c r="H334" s="3"/>
      <c r="I334" s="7"/>
      <c r="J334" s="6"/>
      <c r="K334" s="8"/>
      <c r="L334" s="8"/>
      <c r="M334" s="8"/>
      <c r="N334" s="8"/>
      <c r="O334" s="6">
        <f t="shared" si="12"/>
        <v>0</v>
      </c>
    </row>
    <row r="335" spans="2:15">
      <c r="B335" s="3"/>
      <c r="C335" s="3" t="str">
        <f t="array" ref="C335">IFERROR(IF(OR(L335="Lead",K335="Lead"),INDEX(LeadTiers,MATCH(1,(SMP!$H$4=LeadPWS)*(SMP!N335=LeadStructType),0)),IF(K335="Copper",INDEX(CopperTiers,MATCH(1,($H$4=CopperPWStype)*(SMP!J335=CopperAge)*(SMP!N335=CopperStructureType),0)),INDEX(MasterTiers,MATCH(1,($H$4=MasterPWStype)*(J335=MasterAge)*(K335=MasterInterior)*(L335=MasterService)*(N335=MasterStructType),0)))),"")</f>
        <v/>
      </c>
      <c r="D335" s="3"/>
      <c r="E335" s="3"/>
      <c r="F335" s="3"/>
      <c r="G335" s="3"/>
      <c r="H335" s="3"/>
      <c r="I335" s="7"/>
      <c r="J335" s="6"/>
      <c r="K335" s="8"/>
      <c r="L335" s="8"/>
      <c r="M335" s="8"/>
      <c r="N335" s="8"/>
      <c r="O335" s="6">
        <f t="shared" si="12"/>
        <v>0</v>
      </c>
    </row>
    <row r="336" spans="2:15">
      <c r="B336" s="3"/>
      <c r="C336" s="3" t="str">
        <f t="array" ref="C336">IFERROR(IF(OR(L336="Lead",K336="Lead"),INDEX(LeadTiers,MATCH(1,(SMP!$H$4=LeadPWS)*(SMP!N336=LeadStructType),0)),IF(K336="Copper",INDEX(CopperTiers,MATCH(1,($H$4=CopperPWStype)*(SMP!J336=CopperAge)*(SMP!N336=CopperStructureType),0)),INDEX(MasterTiers,MATCH(1,($H$4=MasterPWStype)*(J336=MasterAge)*(K336=MasterInterior)*(L336=MasterService)*(N336=MasterStructType),0)))),"")</f>
        <v/>
      </c>
      <c r="D336" s="3"/>
      <c r="E336" s="3"/>
      <c r="F336" s="3"/>
      <c r="G336" s="3"/>
      <c r="H336" s="3"/>
      <c r="I336" s="7"/>
      <c r="J336" s="6"/>
      <c r="K336" s="8"/>
      <c r="L336" s="8"/>
      <c r="M336" s="8"/>
      <c r="N336" s="8"/>
      <c r="O336" s="6">
        <f t="shared" si="12"/>
        <v>0</v>
      </c>
    </row>
    <row r="337" spans="2:15">
      <c r="B337" s="3"/>
      <c r="C337" s="3" t="str">
        <f t="array" ref="C337">IFERROR(IF(OR(L337="Lead",K337="Lead"),INDEX(LeadTiers,MATCH(1,(SMP!$H$4=LeadPWS)*(SMP!N337=LeadStructType),0)),IF(K337="Copper",INDEX(CopperTiers,MATCH(1,($H$4=CopperPWStype)*(SMP!J337=CopperAge)*(SMP!N337=CopperStructureType),0)),INDEX(MasterTiers,MATCH(1,($H$4=MasterPWStype)*(J337=MasterAge)*(K337=MasterInterior)*(L337=MasterService)*(N337=MasterStructType),0)))),"")</f>
        <v/>
      </c>
      <c r="D337" s="3"/>
      <c r="E337" s="3"/>
      <c r="F337" s="3"/>
      <c r="G337" s="3"/>
      <c r="H337" s="3"/>
      <c r="I337" s="7"/>
      <c r="J337" s="6"/>
      <c r="K337" s="8"/>
      <c r="L337" s="8"/>
      <c r="M337" s="8"/>
      <c r="N337" s="8"/>
      <c r="O337" s="6">
        <f t="shared" si="12"/>
        <v>0</v>
      </c>
    </row>
    <row r="338" spans="2:15">
      <c r="B338" s="3"/>
      <c r="C338" s="3" t="str">
        <f t="array" ref="C338">IFERROR(IF(OR(L338="Lead",K338="Lead"),INDEX(LeadTiers,MATCH(1,(SMP!$H$4=LeadPWS)*(SMP!N338=LeadStructType),0)),IF(K338="Copper",INDEX(CopperTiers,MATCH(1,($H$4=CopperPWStype)*(SMP!J338=CopperAge)*(SMP!N338=CopperStructureType),0)),INDEX(MasterTiers,MATCH(1,($H$4=MasterPWStype)*(J338=MasterAge)*(K338=MasterInterior)*(L338=MasterService)*(N338=MasterStructType),0)))),"")</f>
        <v/>
      </c>
      <c r="D338" s="3"/>
      <c r="E338" s="3"/>
      <c r="F338" s="3"/>
      <c r="G338" s="3"/>
      <c r="H338" s="3"/>
      <c r="I338" s="7"/>
      <c r="J338" s="6"/>
      <c r="K338" s="8"/>
      <c r="L338" s="8"/>
      <c r="M338" s="8"/>
      <c r="N338" s="8"/>
      <c r="O338" s="6">
        <f t="shared" si="12"/>
        <v>0</v>
      </c>
    </row>
    <row r="339" spans="2:15">
      <c r="B339" s="3"/>
      <c r="C339" s="3" t="str">
        <f t="array" ref="C339">IFERROR(IF(OR(L339="Lead",K339="Lead"),INDEX(LeadTiers,MATCH(1,(SMP!$H$4=LeadPWS)*(SMP!N339=LeadStructType),0)),IF(K339="Copper",INDEX(CopperTiers,MATCH(1,($H$4=CopperPWStype)*(SMP!J339=CopperAge)*(SMP!N339=CopperStructureType),0)),INDEX(MasterTiers,MATCH(1,($H$4=MasterPWStype)*(J339=MasterAge)*(K339=MasterInterior)*(L339=MasterService)*(N339=MasterStructType),0)))),"")</f>
        <v/>
      </c>
      <c r="D339" s="3"/>
      <c r="E339" s="3"/>
      <c r="F339" s="3"/>
      <c r="G339" s="3"/>
      <c r="H339" s="3"/>
      <c r="I339" s="7"/>
      <c r="J339" s="6"/>
      <c r="K339" s="8"/>
      <c r="L339" s="8"/>
      <c r="M339" s="8"/>
      <c r="N339" s="8"/>
      <c r="O339" s="6">
        <f t="shared" si="12"/>
        <v>0</v>
      </c>
    </row>
    <row r="340" spans="2:15">
      <c r="B340" s="3"/>
      <c r="C340" s="3" t="str">
        <f t="array" ref="C340">IFERROR(IF(OR(L340="Lead",K340="Lead"),INDEX(LeadTiers,MATCH(1,(SMP!$H$4=LeadPWS)*(SMP!N340=LeadStructType),0)),IF(K340="Copper",INDEX(CopperTiers,MATCH(1,($H$4=CopperPWStype)*(SMP!J340=CopperAge)*(SMP!N340=CopperStructureType),0)),INDEX(MasterTiers,MATCH(1,($H$4=MasterPWStype)*(J340=MasterAge)*(K340=MasterInterior)*(L340=MasterService)*(N340=MasterStructType),0)))),"")</f>
        <v/>
      </c>
      <c r="D340" s="3"/>
      <c r="E340" s="3"/>
      <c r="F340" s="3"/>
      <c r="G340" s="3"/>
      <c r="H340" s="3"/>
      <c r="I340" s="7"/>
      <c r="J340" s="6"/>
      <c r="K340" s="8"/>
      <c r="L340" s="8"/>
      <c r="M340" s="8"/>
      <c r="N340" s="8"/>
      <c r="O340" s="6">
        <f t="shared" si="12"/>
        <v>0</v>
      </c>
    </row>
    <row r="341" spans="2:15">
      <c r="B341" s="3"/>
      <c r="C341" s="3" t="str">
        <f t="array" ref="C341">IFERROR(IF(OR(L341="Lead",K341="Lead"),INDEX(LeadTiers,MATCH(1,(SMP!$H$4=LeadPWS)*(SMP!N341=LeadStructType),0)),IF(K341="Copper",INDEX(CopperTiers,MATCH(1,($H$4=CopperPWStype)*(SMP!J341=CopperAge)*(SMP!N341=CopperStructureType),0)),INDEX(MasterTiers,MATCH(1,($H$4=MasterPWStype)*(J341=MasterAge)*(K341=MasterInterior)*(L341=MasterService)*(N341=MasterStructType),0)))),"")</f>
        <v/>
      </c>
      <c r="D341" s="3"/>
      <c r="E341" s="3"/>
      <c r="F341" s="3"/>
      <c r="G341" s="3"/>
      <c r="H341" s="3"/>
      <c r="I341" s="7"/>
      <c r="J341" s="6"/>
      <c r="K341" s="8"/>
      <c r="L341" s="8"/>
      <c r="M341" s="8"/>
      <c r="N341" s="8"/>
      <c r="O341" s="6">
        <f t="shared" si="12"/>
        <v>0</v>
      </c>
    </row>
    <row r="342" spans="2:15">
      <c r="B342" s="3"/>
      <c r="C342" s="3" t="str">
        <f t="array" ref="C342">IFERROR(IF(OR(L342="Lead",K342="Lead"),INDEX(LeadTiers,MATCH(1,(SMP!$H$4=LeadPWS)*(SMP!N342=LeadStructType),0)),IF(K342="Copper",INDEX(CopperTiers,MATCH(1,($H$4=CopperPWStype)*(SMP!J342=CopperAge)*(SMP!N342=CopperStructureType),0)),INDEX(MasterTiers,MATCH(1,($H$4=MasterPWStype)*(J342=MasterAge)*(K342=MasterInterior)*(L342=MasterService)*(N342=MasterStructType),0)))),"")</f>
        <v/>
      </c>
      <c r="D342" s="3"/>
      <c r="E342" s="3"/>
      <c r="F342" s="3"/>
      <c r="G342" s="3"/>
      <c r="H342" s="3"/>
      <c r="I342" s="7"/>
      <c r="J342" s="6"/>
      <c r="K342" s="8"/>
      <c r="L342" s="8"/>
      <c r="M342" s="8"/>
      <c r="N342" s="8"/>
      <c r="O342" s="6">
        <f t="shared" si="12"/>
        <v>0</v>
      </c>
    </row>
    <row r="343" spans="2:15">
      <c r="B343" s="3"/>
      <c r="C343" s="3" t="str">
        <f t="array" ref="C343">IFERROR(IF(OR(L343="Lead",K343="Lead"),INDEX(LeadTiers,MATCH(1,(SMP!$H$4=LeadPWS)*(SMP!N343=LeadStructType),0)),IF(K343="Copper",INDEX(CopperTiers,MATCH(1,($H$4=CopperPWStype)*(SMP!J343=CopperAge)*(SMP!N343=CopperStructureType),0)),INDEX(MasterTiers,MATCH(1,($H$4=MasterPWStype)*(J343=MasterAge)*(K343=MasterInterior)*(L343=MasterService)*(N343=MasterStructType),0)))),"")</f>
        <v/>
      </c>
      <c r="D343" s="3"/>
      <c r="E343" s="3"/>
      <c r="F343" s="3"/>
      <c r="G343" s="3"/>
      <c r="H343" s="3"/>
      <c r="I343" s="7"/>
      <c r="J343" s="6"/>
      <c r="K343" s="8"/>
      <c r="L343" s="8"/>
      <c r="M343" s="8"/>
      <c r="N343" s="8"/>
      <c r="O343" s="6">
        <f t="shared" si="12"/>
        <v>0</v>
      </c>
    </row>
    <row r="344" spans="2:15">
      <c r="B344" s="3"/>
      <c r="C344" s="3" t="str">
        <f t="array" ref="C344">IFERROR(IF(OR(L344="Lead",K344="Lead"),INDEX(LeadTiers,MATCH(1,(SMP!$H$4=LeadPWS)*(SMP!N344=LeadStructType),0)),IF(K344="Copper",INDEX(CopperTiers,MATCH(1,($H$4=CopperPWStype)*(SMP!J344=CopperAge)*(SMP!N344=CopperStructureType),0)),INDEX(MasterTiers,MATCH(1,($H$4=MasterPWStype)*(J344=MasterAge)*(K344=MasterInterior)*(L344=MasterService)*(N344=MasterStructType),0)))),"")</f>
        <v/>
      </c>
      <c r="D344" s="3"/>
      <c r="E344" s="3"/>
      <c r="F344" s="3"/>
      <c r="G344" s="3"/>
      <c r="H344" s="3"/>
      <c r="I344" s="7"/>
      <c r="J344" s="6"/>
      <c r="K344" s="8"/>
      <c r="L344" s="8"/>
      <c r="M344" s="8"/>
      <c r="N344" s="8"/>
      <c r="O344" s="6">
        <f t="shared" si="12"/>
        <v>0</v>
      </c>
    </row>
    <row r="345" spans="2:15">
      <c r="B345" s="3"/>
      <c r="C345" s="3" t="str">
        <f t="array" ref="C345">IFERROR(IF(OR(L345="Lead",K345="Lead"),INDEX(LeadTiers,MATCH(1,(SMP!$H$4=LeadPWS)*(SMP!N345=LeadStructType),0)),IF(K345="Copper",INDEX(CopperTiers,MATCH(1,($H$4=CopperPWStype)*(SMP!J345=CopperAge)*(SMP!N345=CopperStructureType),0)),INDEX(MasterTiers,MATCH(1,($H$4=MasterPWStype)*(J345=MasterAge)*(K345=MasterInterior)*(L345=MasterService)*(N345=MasterStructType),0)))),"")</f>
        <v/>
      </c>
      <c r="D345" s="3"/>
      <c r="E345" s="3"/>
      <c r="F345" s="3"/>
      <c r="G345" s="3"/>
      <c r="H345" s="3"/>
      <c r="I345" s="7"/>
      <c r="J345" s="6"/>
      <c r="K345" s="8"/>
      <c r="L345" s="8"/>
      <c r="M345" s="8"/>
      <c r="N345" s="8"/>
      <c r="O345" s="6">
        <f t="shared" si="12"/>
        <v>0</v>
      </c>
    </row>
    <row r="346" spans="2:15">
      <c r="B346" s="3"/>
      <c r="C346" s="3" t="str">
        <f t="array" ref="C346">IFERROR(IF(OR(L346="Lead",K346="Lead"),INDEX(LeadTiers,MATCH(1,(SMP!$H$4=LeadPWS)*(SMP!N346=LeadStructType),0)),IF(K346="Copper",INDEX(CopperTiers,MATCH(1,($H$4=CopperPWStype)*(SMP!J346=CopperAge)*(SMP!N346=CopperStructureType),0)),INDEX(MasterTiers,MATCH(1,($H$4=MasterPWStype)*(J346=MasterAge)*(K346=MasterInterior)*(L346=MasterService)*(N346=MasterStructType),0)))),"")</f>
        <v/>
      </c>
      <c r="D346" s="3"/>
      <c r="E346" s="3"/>
      <c r="F346" s="3"/>
      <c r="G346" s="3"/>
      <c r="H346" s="3"/>
      <c r="I346" s="7"/>
      <c r="J346" s="6"/>
      <c r="K346" s="8"/>
      <c r="L346" s="8"/>
      <c r="M346" s="8"/>
      <c r="N346" s="8"/>
      <c r="O346" s="6">
        <f t="shared" si="12"/>
        <v>0</v>
      </c>
    </row>
    <row r="347" spans="2:15">
      <c r="B347" s="3"/>
      <c r="C347" s="3" t="str">
        <f t="array" ref="C347">IFERROR(IF(OR(L347="Lead",K347="Lead"),INDEX(LeadTiers,MATCH(1,(SMP!$H$4=LeadPWS)*(SMP!N347=LeadStructType),0)),IF(K347="Copper",INDEX(CopperTiers,MATCH(1,($H$4=CopperPWStype)*(SMP!J347=CopperAge)*(SMP!N347=CopperStructureType),0)),INDEX(MasterTiers,MATCH(1,($H$4=MasterPWStype)*(J347=MasterAge)*(K347=MasterInterior)*(L347=MasterService)*(N347=MasterStructType),0)))),"")</f>
        <v/>
      </c>
      <c r="D347" s="3"/>
      <c r="E347" s="3"/>
      <c r="F347" s="3"/>
      <c r="G347" s="3"/>
      <c r="H347" s="3"/>
      <c r="I347" s="7"/>
      <c r="J347" s="6"/>
      <c r="K347" s="8"/>
      <c r="L347" s="8"/>
      <c r="M347" s="8"/>
      <c r="N347" s="8"/>
      <c r="O347" s="6">
        <f t="shared" si="12"/>
        <v>0</v>
      </c>
    </row>
    <row r="348" spans="2:15">
      <c r="B348" s="3"/>
      <c r="C348" s="3" t="str">
        <f t="array" ref="C348">IFERROR(IF(OR(L348="Lead",K348="Lead"),INDEX(LeadTiers,MATCH(1,(SMP!$H$4=LeadPWS)*(SMP!N348=LeadStructType),0)),IF(K348="Copper",INDEX(CopperTiers,MATCH(1,($H$4=CopperPWStype)*(SMP!J348=CopperAge)*(SMP!N348=CopperStructureType),0)),INDEX(MasterTiers,MATCH(1,($H$4=MasterPWStype)*(J348=MasterAge)*(K348=MasterInterior)*(L348=MasterService)*(N348=MasterStructType),0)))),"")</f>
        <v/>
      </c>
      <c r="D348" s="3"/>
      <c r="E348" s="3"/>
      <c r="F348" s="3"/>
      <c r="G348" s="3"/>
      <c r="H348" s="3"/>
      <c r="I348" s="7"/>
      <c r="J348" s="6"/>
      <c r="K348" s="8"/>
      <c r="L348" s="8"/>
      <c r="M348" s="8"/>
      <c r="N348" s="8"/>
      <c r="O348" s="6">
        <f t="shared" si="12"/>
        <v>0</v>
      </c>
    </row>
    <row r="349" spans="2:15">
      <c r="B349" s="3"/>
      <c r="C349" s="3" t="str">
        <f t="array" ref="C349">IFERROR(IF(OR(L349="Lead",K349="Lead"),INDEX(LeadTiers,MATCH(1,(SMP!$H$4=LeadPWS)*(SMP!N349=LeadStructType),0)),IF(K349="Copper",INDEX(CopperTiers,MATCH(1,($H$4=CopperPWStype)*(SMP!J349=CopperAge)*(SMP!N349=CopperStructureType),0)),INDEX(MasterTiers,MATCH(1,($H$4=MasterPWStype)*(J349=MasterAge)*(K349=MasterInterior)*(L349=MasterService)*(N349=MasterStructType),0)))),"")</f>
        <v/>
      </c>
      <c r="D349" s="3"/>
      <c r="E349" s="3"/>
      <c r="F349" s="3"/>
      <c r="G349" s="3"/>
      <c r="H349" s="3"/>
      <c r="I349" s="7"/>
      <c r="J349" s="6"/>
      <c r="K349" s="8"/>
      <c r="L349" s="8"/>
      <c r="M349" s="8"/>
      <c r="N349" s="8"/>
      <c r="O349" s="6">
        <f t="shared" si="12"/>
        <v>0</v>
      </c>
    </row>
    <row r="350" spans="2:15">
      <c r="B350" s="3"/>
      <c r="C350" s="3" t="str">
        <f t="array" ref="C350">IFERROR(IF(OR(L350="Lead",K350="Lead"),INDEX(LeadTiers,MATCH(1,(SMP!$H$4=LeadPWS)*(SMP!N350=LeadStructType),0)),IF(K350="Copper",INDEX(CopperTiers,MATCH(1,($H$4=CopperPWStype)*(SMP!J350=CopperAge)*(SMP!N350=CopperStructureType),0)),INDEX(MasterTiers,MATCH(1,($H$4=MasterPWStype)*(J350=MasterAge)*(K350=MasterInterior)*(L350=MasterService)*(N350=MasterStructType),0)))),"")</f>
        <v/>
      </c>
      <c r="D350" s="3"/>
      <c r="E350" s="3"/>
      <c r="F350" s="3"/>
      <c r="G350" s="3"/>
      <c r="H350" s="3"/>
      <c r="I350" s="7"/>
      <c r="J350" s="6"/>
      <c r="K350" s="8"/>
      <c r="L350" s="8"/>
      <c r="M350" s="8"/>
      <c r="N350" s="8"/>
      <c r="O350" s="6">
        <f t="shared" si="12"/>
        <v>0</v>
      </c>
    </row>
    <row r="351" spans="2:15">
      <c r="B351" s="3"/>
      <c r="C351" s="3" t="str">
        <f t="array" ref="C351">IFERROR(IF(OR(L351="Lead",K351="Lead"),INDEX(LeadTiers,MATCH(1,(SMP!$H$4=LeadPWS)*(SMP!N351=LeadStructType),0)),IF(K351="Copper",INDEX(CopperTiers,MATCH(1,($H$4=CopperPWStype)*(SMP!J351=CopperAge)*(SMP!N351=CopperStructureType),0)),INDEX(MasterTiers,MATCH(1,($H$4=MasterPWStype)*(J351=MasterAge)*(K351=MasterInterior)*(L351=MasterService)*(N351=MasterStructType),0)))),"")</f>
        <v/>
      </c>
      <c r="D351" s="3"/>
      <c r="E351" s="3"/>
      <c r="F351" s="3"/>
      <c r="G351" s="3"/>
      <c r="H351" s="3"/>
      <c r="I351" s="7"/>
      <c r="J351" s="6"/>
      <c r="K351" s="8"/>
      <c r="L351" s="8"/>
      <c r="M351" s="8"/>
      <c r="N351" s="8"/>
      <c r="O351" s="6">
        <f t="shared" si="12"/>
        <v>0</v>
      </c>
    </row>
    <row r="352" spans="2:15">
      <c r="B352" s="3"/>
      <c r="C352" s="3" t="str">
        <f t="array" ref="C352">IFERROR(IF(OR(L352="Lead",K352="Lead"),INDEX(LeadTiers,MATCH(1,(SMP!$H$4=LeadPWS)*(SMP!N352=LeadStructType),0)),IF(K352="Copper",INDEX(CopperTiers,MATCH(1,($H$4=CopperPWStype)*(SMP!J352=CopperAge)*(SMP!N352=CopperStructureType),0)),INDEX(MasterTiers,MATCH(1,($H$4=MasterPWStype)*(J352=MasterAge)*(K352=MasterInterior)*(L352=MasterService)*(N352=MasterStructType),0)))),"")</f>
        <v/>
      </c>
      <c r="D352" s="3"/>
      <c r="E352" s="3"/>
      <c r="F352" s="3"/>
      <c r="G352" s="3"/>
      <c r="H352" s="3"/>
      <c r="I352" s="7"/>
      <c r="J352" s="6"/>
      <c r="K352" s="8"/>
      <c r="L352" s="8"/>
      <c r="M352" s="8"/>
      <c r="N352" s="8"/>
      <c r="O352" s="6">
        <f t="shared" si="12"/>
        <v>0</v>
      </c>
    </row>
    <row r="353" spans="2:15">
      <c r="B353" s="3"/>
      <c r="C353" s="3" t="str">
        <f t="array" ref="C353">IFERROR(IF(OR(L353="Lead",K353="Lead"),INDEX(LeadTiers,MATCH(1,(SMP!$H$4=LeadPWS)*(SMP!N353=LeadStructType),0)),IF(K353="Copper",INDEX(CopperTiers,MATCH(1,($H$4=CopperPWStype)*(SMP!J353=CopperAge)*(SMP!N353=CopperStructureType),0)),INDEX(MasterTiers,MATCH(1,($H$4=MasterPWStype)*(J353=MasterAge)*(K353=MasterInterior)*(L353=MasterService)*(N353=MasterStructType),0)))),"")</f>
        <v/>
      </c>
      <c r="D353" s="3"/>
      <c r="E353" s="3"/>
      <c r="F353" s="3"/>
      <c r="G353" s="3"/>
      <c r="H353" s="3"/>
      <c r="I353" s="7"/>
      <c r="J353" s="6"/>
      <c r="K353" s="8"/>
      <c r="L353" s="8"/>
      <c r="M353" s="8"/>
      <c r="N353" s="8"/>
      <c r="O353" s="6">
        <f t="shared" si="12"/>
        <v>0</v>
      </c>
    </row>
    <row r="354" spans="2:15">
      <c r="B354" s="3"/>
      <c r="C354" s="3" t="str">
        <f t="array" ref="C354">IFERROR(IF(OR(L354="Lead",K354="Lead"),INDEX(LeadTiers,MATCH(1,(SMP!$H$4=LeadPWS)*(SMP!N354=LeadStructType),0)),IF(K354="Copper",INDEX(CopperTiers,MATCH(1,($H$4=CopperPWStype)*(SMP!J354=CopperAge)*(SMP!N354=CopperStructureType),0)),INDEX(MasterTiers,MATCH(1,($H$4=MasterPWStype)*(J354=MasterAge)*(K354=MasterInterior)*(L354=MasterService)*(N354=MasterStructType),0)))),"")</f>
        <v/>
      </c>
      <c r="D354" s="3"/>
      <c r="E354" s="3"/>
      <c r="F354" s="3"/>
      <c r="G354" s="3"/>
      <c r="H354" s="3"/>
      <c r="I354" s="7"/>
      <c r="J354" s="6"/>
      <c r="K354" s="8"/>
      <c r="L354" s="8"/>
      <c r="M354" s="8"/>
      <c r="N354" s="8"/>
      <c r="O354" s="6">
        <f t="shared" si="12"/>
        <v>0</v>
      </c>
    </row>
    <row r="355" spans="2:15">
      <c r="B355" s="3"/>
      <c r="C355" s="3" t="str">
        <f t="array" ref="C355">IFERROR(IF(OR(L355="Lead",K355="Lead"),INDEX(LeadTiers,MATCH(1,(SMP!$H$4=LeadPWS)*(SMP!N355=LeadStructType),0)),IF(K355="Copper",INDEX(CopperTiers,MATCH(1,($H$4=CopperPWStype)*(SMP!J355=CopperAge)*(SMP!N355=CopperStructureType),0)),INDEX(MasterTiers,MATCH(1,($H$4=MasterPWStype)*(J355=MasterAge)*(K355=MasterInterior)*(L355=MasterService)*(N355=MasterStructType),0)))),"")</f>
        <v/>
      </c>
      <c r="D355" s="3"/>
      <c r="E355" s="3"/>
      <c r="F355" s="3"/>
      <c r="G355" s="3"/>
      <c r="H355" s="3"/>
      <c r="I355" s="7"/>
      <c r="J355" s="6"/>
      <c r="K355" s="8"/>
      <c r="L355" s="8"/>
      <c r="M355" s="8"/>
      <c r="N355" s="8"/>
      <c r="O355" s="6">
        <f t="shared" si="12"/>
        <v>0</v>
      </c>
    </row>
    <row r="356" spans="2:15">
      <c r="B356" s="3"/>
      <c r="C356" s="3" t="str">
        <f t="array" ref="C356">IFERROR(IF(OR(L356="Lead",K356="Lead"),INDEX(LeadTiers,MATCH(1,(SMP!$H$4=LeadPWS)*(SMP!N356=LeadStructType),0)),IF(K356="Copper",INDEX(CopperTiers,MATCH(1,($H$4=CopperPWStype)*(SMP!J356=CopperAge)*(SMP!N356=CopperStructureType),0)),INDEX(MasterTiers,MATCH(1,($H$4=MasterPWStype)*(J356=MasterAge)*(K356=MasterInterior)*(L356=MasterService)*(N356=MasterStructType),0)))),"")</f>
        <v/>
      </c>
      <c r="D356" s="3"/>
      <c r="E356" s="3"/>
      <c r="F356" s="3"/>
      <c r="G356" s="3"/>
      <c r="H356" s="3"/>
      <c r="I356" s="7"/>
      <c r="J356" s="6"/>
      <c r="K356" s="8"/>
      <c r="L356" s="8"/>
      <c r="M356" s="8"/>
      <c r="N356" s="8"/>
      <c r="O356" s="6">
        <f t="shared" si="12"/>
        <v>0</v>
      </c>
    </row>
    <row r="357" spans="2:15">
      <c r="B357" s="3"/>
      <c r="C357" s="3" t="str">
        <f t="array" ref="C357">IFERROR(IF(OR(L357="Lead",K357="Lead"),INDEX(LeadTiers,MATCH(1,(SMP!$H$4=LeadPWS)*(SMP!N357=LeadStructType),0)),IF(K357="Copper",INDEX(CopperTiers,MATCH(1,($H$4=CopperPWStype)*(SMP!J357=CopperAge)*(SMP!N357=CopperStructureType),0)),INDEX(MasterTiers,MATCH(1,($H$4=MasterPWStype)*(J357=MasterAge)*(K357=MasterInterior)*(L357=MasterService)*(N357=MasterStructType),0)))),"")</f>
        <v/>
      </c>
      <c r="D357" s="3"/>
      <c r="E357" s="3"/>
      <c r="F357" s="3"/>
      <c r="G357" s="3"/>
      <c r="H357" s="3"/>
      <c r="I357" s="7"/>
      <c r="J357" s="6"/>
      <c r="K357" s="8"/>
      <c r="L357" s="8"/>
      <c r="M357" s="8"/>
      <c r="N357" s="8"/>
      <c r="O357" s="6">
        <f t="shared" si="12"/>
        <v>0</v>
      </c>
    </row>
    <row r="358" spans="2:15">
      <c r="B358" s="3"/>
      <c r="C358" s="3" t="str">
        <f t="array" ref="C358">IFERROR(IF(OR(L358="Lead",K358="Lead"),INDEX(LeadTiers,MATCH(1,(SMP!$H$4=LeadPWS)*(SMP!N358=LeadStructType),0)),IF(K358="Copper",INDEX(CopperTiers,MATCH(1,($H$4=CopperPWStype)*(SMP!J358=CopperAge)*(SMP!N358=CopperStructureType),0)),INDEX(MasterTiers,MATCH(1,($H$4=MasterPWStype)*(J358=MasterAge)*(K358=MasterInterior)*(L358=MasterService)*(N358=MasterStructType),0)))),"")</f>
        <v/>
      </c>
      <c r="D358" s="3"/>
      <c r="E358" s="3"/>
      <c r="F358" s="3"/>
      <c r="G358" s="3"/>
      <c r="H358" s="3"/>
      <c r="I358" s="7"/>
      <c r="J358" s="6"/>
      <c r="K358" s="8"/>
      <c r="L358" s="8"/>
      <c r="M358" s="8"/>
      <c r="N358" s="8"/>
      <c r="O358" s="6">
        <f t="shared" si="12"/>
        <v>0</v>
      </c>
    </row>
    <row r="359" spans="2:15">
      <c r="B359" s="3"/>
      <c r="C359" s="3" t="str">
        <f t="array" ref="C359">IFERROR(IF(OR(L359="Lead",K359="Lead"),INDEX(LeadTiers,MATCH(1,(SMP!$H$4=LeadPWS)*(SMP!N359=LeadStructType),0)),IF(K359="Copper",INDEX(CopperTiers,MATCH(1,($H$4=CopperPWStype)*(SMP!J359=CopperAge)*(SMP!N359=CopperStructureType),0)),INDEX(MasterTiers,MATCH(1,($H$4=MasterPWStype)*(J359=MasterAge)*(K359=MasterInterior)*(L359=MasterService)*(N359=MasterStructType),0)))),"")</f>
        <v/>
      </c>
      <c r="D359" s="3"/>
      <c r="E359" s="3"/>
      <c r="F359" s="3"/>
      <c r="G359" s="3"/>
      <c r="H359" s="3"/>
      <c r="I359" s="7"/>
      <c r="J359" s="6"/>
      <c r="K359" s="8"/>
      <c r="L359" s="8"/>
      <c r="M359" s="8"/>
      <c r="N359" s="8"/>
      <c r="O359" s="6">
        <f t="shared" si="12"/>
        <v>0</v>
      </c>
    </row>
    <row r="360" spans="2:15">
      <c r="B360" s="3"/>
      <c r="C360" s="3" t="str">
        <f t="array" ref="C360">IFERROR(IF(OR(L360="Lead",K360="Lead"),INDEX(LeadTiers,MATCH(1,(SMP!$H$4=LeadPWS)*(SMP!N360=LeadStructType),0)),IF(K360="Copper",INDEX(CopperTiers,MATCH(1,($H$4=CopperPWStype)*(SMP!J360=CopperAge)*(SMP!N360=CopperStructureType),0)),INDEX(MasterTiers,MATCH(1,($H$4=MasterPWStype)*(J360=MasterAge)*(K360=MasterInterior)*(L360=MasterService)*(N360=MasterStructType),0)))),"")</f>
        <v/>
      </c>
      <c r="D360" s="3"/>
      <c r="E360" s="3"/>
      <c r="F360" s="3"/>
      <c r="G360" s="3"/>
      <c r="H360" s="3"/>
      <c r="I360" s="7"/>
      <c r="J360" s="6"/>
      <c r="K360" s="8"/>
      <c r="L360" s="8"/>
      <c r="M360" s="8"/>
      <c r="N360" s="8"/>
      <c r="O360" s="6">
        <f t="shared" si="12"/>
        <v>0</v>
      </c>
    </row>
    <row r="361" spans="2:15">
      <c r="B361" s="3"/>
      <c r="C361" s="3" t="str">
        <f t="array" ref="C361">IFERROR(IF(OR(L361="Lead",K361="Lead"),INDEX(LeadTiers,MATCH(1,(SMP!$H$4=LeadPWS)*(SMP!N361=LeadStructType),0)),IF(K361="Copper",INDEX(CopperTiers,MATCH(1,($H$4=CopperPWStype)*(SMP!J361=CopperAge)*(SMP!N361=CopperStructureType),0)),INDEX(MasterTiers,MATCH(1,($H$4=MasterPWStype)*(J361=MasterAge)*(K361=MasterInterior)*(L361=MasterService)*(N361=MasterStructType),0)))),"")</f>
        <v/>
      </c>
      <c r="D361" s="3"/>
      <c r="E361" s="3"/>
      <c r="F361" s="3"/>
      <c r="G361" s="3"/>
      <c r="H361" s="3"/>
      <c r="I361" s="7"/>
      <c r="J361" s="6"/>
      <c r="K361" s="8"/>
      <c r="L361" s="8"/>
      <c r="M361" s="8"/>
      <c r="N361" s="8"/>
      <c r="O361" s="6">
        <f t="shared" si="12"/>
        <v>0</v>
      </c>
    </row>
    <row r="362" spans="2:15">
      <c r="B362" s="3"/>
      <c r="C362" s="3" t="str">
        <f t="array" ref="C362">IFERROR(IF(OR(L362="Lead",K362="Lead"),INDEX(LeadTiers,MATCH(1,(SMP!$H$4=LeadPWS)*(SMP!N362=LeadStructType),0)),IF(K362="Copper",INDEX(CopperTiers,MATCH(1,($H$4=CopperPWStype)*(SMP!J362=CopperAge)*(SMP!N362=CopperStructureType),0)),INDEX(MasterTiers,MATCH(1,($H$4=MasterPWStype)*(J362=MasterAge)*(K362=MasterInterior)*(L362=MasterService)*(N362=MasterStructType),0)))),"")</f>
        <v/>
      </c>
      <c r="D362" s="3"/>
      <c r="E362" s="3"/>
      <c r="F362" s="3"/>
      <c r="G362" s="3"/>
      <c r="H362" s="3"/>
      <c r="I362" s="7"/>
      <c r="J362" s="6"/>
      <c r="K362" s="8"/>
      <c r="L362" s="8"/>
      <c r="M362" s="8"/>
      <c r="N362" s="8"/>
      <c r="O362" s="6">
        <f t="shared" si="12"/>
        <v>0</v>
      </c>
    </row>
    <row r="363" spans="2:15">
      <c r="B363" s="3"/>
      <c r="C363" s="3" t="str">
        <f t="array" ref="C363">IFERROR(IF(OR(L363="Lead",K363="Lead"),INDEX(LeadTiers,MATCH(1,(SMP!$H$4=LeadPWS)*(SMP!N363=LeadStructType),0)),IF(K363="Copper",INDEX(CopperTiers,MATCH(1,($H$4=CopperPWStype)*(SMP!J363=CopperAge)*(SMP!N363=CopperStructureType),0)),INDEX(MasterTiers,MATCH(1,($H$4=MasterPWStype)*(J363=MasterAge)*(K363=MasterInterior)*(L363=MasterService)*(N363=MasterStructType),0)))),"")</f>
        <v/>
      </c>
      <c r="D363" s="3"/>
      <c r="E363" s="3"/>
      <c r="F363" s="3"/>
      <c r="G363" s="3"/>
      <c r="H363" s="3"/>
      <c r="I363" s="7"/>
      <c r="J363" s="6"/>
      <c r="K363" s="8"/>
      <c r="L363" s="8"/>
      <c r="M363" s="8"/>
      <c r="N363" s="8"/>
      <c r="O363" s="6">
        <f t="shared" si="12"/>
        <v>0</v>
      </c>
    </row>
    <row r="364" spans="2:15">
      <c r="B364" s="3"/>
      <c r="C364" s="3" t="str">
        <f t="array" ref="C364">IFERROR(IF(OR(L364="Lead",K364="Lead"),INDEX(LeadTiers,MATCH(1,(SMP!$H$4=LeadPWS)*(SMP!N364=LeadStructType),0)),IF(K364="Copper",INDEX(CopperTiers,MATCH(1,($H$4=CopperPWStype)*(SMP!J364=CopperAge)*(SMP!N364=CopperStructureType),0)),INDEX(MasterTiers,MATCH(1,($H$4=MasterPWStype)*(J364=MasterAge)*(K364=MasterInterior)*(L364=MasterService)*(N364=MasterStructType),0)))),"")</f>
        <v/>
      </c>
      <c r="D364" s="3"/>
      <c r="E364" s="3"/>
      <c r="F364" s="3"/>
      <c r="G364" s="3"/>
      <c r="H364" s="3"/>
      <c r="I364" s="7"/>
      <c r="J364" s="6"/>
      <c r="K364" s="8"/>
      <c r="L364" s="8"/>
      <c r="M364" s="8"/>
      <c r="N364" s="8"/>
      <c r="O364" s="6">
        <f t="shared" si="12"/>
        <v>0</v>
      </c>
    </row>
    <row r="365" spans="2:15">
      <c r="B365" s="3"/>
      <c r="C365" s="3" t="str">
        <f t="array" ref="C365">IFERROR(IF(OR(L365="Lead",K365="Lead"),INDEX(LeadTiers,MATCH(1,(SMP!$H$4=LeadPWS)*(SMP!N365=LeadStructType),0)),IF(K365="Copper",INDEX(CopperTiers,MATCH(1,($H$4=CopperPWStype)*(SMP!J365=CopperAge)*(SMP!N365=CopperStructureType),0)),INDEX(MasterTiers,MATCH(1,($H$4=MasterPWStype)*(J365=MasterAge)*(K365=MasterInterior)*(L365=MasterService)*(N365=MasterStructType),0)))),"")</f>
        <v/>
      </c>
      <c r="D365" s="3"/>
      <c r="E365" s="3"/>
      <c r="F365" s="3"/>
      <c r="G365" s="3"/>
      <c r="H365" s="3"/>
      <c r="I365" s="7"/>
      <c r="J365" s="6"/>
      <c r="K365" s="8"/>
      <c r="L365" s="8"/>
      <c r="M365" s="8"/>
      <c r="N365" s="8"/>
      <c r="O365" s="6">
        <f t="shared" si="12"/>
        <v>0</v>
      </c>
    </row>
    <row r="366" spans="2:15">
      <c r="B366" s="3"/>
      <c r="C366" s="3" t="str">
        <f t="array" ref="C366">IFERROR(IF(OR(L366="Lead",K366="Lead"),INDEX(LeadTiers,MATCH(1,(SMP!$H$4=LeadPWS)*(SMP!N366=LeadStructType),0)),IF(K366="Copper",INDEX(CopperTiers,MATCH(1,($H$4=CopperPWStype)*(SMP!J366=CopperAge)*(SMP!N366=CopperStructureType),0)),INDEX(MasterTiers,MATCH(1,($H$4=MasterPWStype)*(J366=MasterAge)*(K366=MasterInterior)*(L366=MasterService)*(N366=MasterStructType),0)))),"")</f>
        <v/>
      </c>
      <c r="D366" s="3"/>
      <c r="E366" s="3"/>
      <c r="F366" s="3"/>
      <c r="G366" s="3"/>
      <c r="H366" s="3"/>
      <c r="I366" s="7"/>
      <c r="J366" s="6"/>
      <c r="K366" s="8"/>
      <c r="L366" s="8"/>
      <c r="M366" s="8"/>
      <c r="N366" s="8"/>
      <c r="O366" s="6">
        <f t="shared" si="12"/>
        <v>0</v>
      </c>
    </row>
    <row r="367" spans="2:15">
      <c r="B367" s="3"/>
      <c r="C367" s="3" t="str">
        <f t="array" ref="C367">IFERROR(IF(OR(L367="Lead",K367="Lead"),INDEX(LeadTiers,MATCH(1,(SMP!$H$4=LeadPWS)*(SMP!N367=LeadStructType),0)),IF(K367="Copper",INDEX(CopperTiers,MATCH(1,($H$4=CopperPWStype)*(SMP!J367=CopperAge)*(SMP!N367=CopperStructureType),0)),INDEX(MasterTiers,MATCH(1,($H$4=MasterPWStype)*(J367=MasterAge)*(K367=MasterInterior)*(L367=MasterService)*(N367=MasterStructType),0)))),"")</f>
        <v/>
      </c>
      <c r="D367" s="3"/>
      <c r="E367" s="3"/>
      <c r="F367" s="3"/>
      <c r="G367" s="3"/>
      <c r="H367" s="3"/>
      <c r="I367" s="7"/>
      <c r="J367" s="6"/>
      <c r="K367" s="8"/>
      <c r="L367" s="8"/>
      <c r="M367" s="8"/>
      <c r="N367" s="8"/>
      <c r="O367" s="6">
        <f t="shared" si="12"/>
        <v>0</v>
      </c>
    </row>
    <row r="368" spans="2:15">
      <c r="B368" s="3"/>
      <c r="C368" s="3" t="str">
        <f t="array" ref="C368">IFERROR(IF(OR(L368="Lead",K368="Lead"),INDEX(LeadTiers,MATCH(1,(SMP!$H$4=LeadPWS)*(SMP!N368=LeadStructType),0)),IF(K368="Copper",INDEX(CopperTiers,MATCH(1,($H$4=CopperPWStype)*(SMP!J368=CopperAge)*(SMP!N368=CopperStructureType),0)),INDEX(MasterTiers,MATCH(1,($H$4=MasterPWStype)*(J368=MasterAge)*(K368=MasterInterior)*(L368=MasterService)*(N368=MasterStructType),0)))),"")</f>
        <v/>
      </c>
      <c r="D368" s="3"/>
      <c r="E368" s="3"/>
      <c r="F368" s="3"/>
      <c r="G368" s="3"/>
      <c r="H368" s="3"/>
      <c r="I368" s="7"/>
      <c r="J368" s="6"/>
      <c r="K368" s="8"/>
      <c r="L368" s="8"/>
      <c r="M368" s="8"/>
      <c r="N368" s="8"/>
      <c r="O368" s="6">
        <f t="shared" si="12"/>
        <v>0</v>
      </c>
    </row>
    <row r="369" spans="2:15">
      <c r="B369" s="3"/>
      <c r="C369" s="3" t="str">
        <f t="array" ref="C369">IFERROR(IF(OR(L369="Lead",K369="Lead"),INDEX(LeadTiers,MATCH(1,(SMP!$H$4=LeadPWS)*(SMP!N369=LeadStructType),0)),IF(K369="Copper",INDEX(CopperTiers,MATCH(1,($H$4=CopperPWStype)*(SMP!J369=CopperAge)*(SMP!N369=CopperStructureType),0)),INDEX(MasterTiers,MATCH(1,($H$4=MasterPWStype)*(J369=MasterAge)*(K369=MasterInterior)*(L369=MasterService)*(N369=MasterStructType),0)))),"")</f>
        <v/>
      </c>
      <c r="D369" s="3"/>
      <c r="E369" s="3"/>
      <c r="F369" s="3"/>
      <c r="G369" s="3"/>
      <c r="H369" s="3"/>
      <c r="I369" s="7"/>
      <c r="J369" s="6"/>
      <c r="K369" s="8"/>
      <c r="L369" s="8"/>
      <c r="M369" s="8"/>
      <c r="N369" s="8"/>
      <c r="O369" s="6">
        <f t="shared" si="12"/>
        <v>0</v>
      </c>
    </row>
    <row r="370" spans="2:15">
      <c r="B370" s="3"/>
      <c r="C370" s="3" t="str">
        <f t="array" ref="C370">IFERROR(IF(OR(L370="Lead",K370="Lead"),INDEX(LeadTiers,MATCH(1,(SMP!$H$4=LeadPWS)*(SMP!N370=LeadStructType),0)),IF(K370="Copper",INDEX(CopperTiers,MATCH(1,($H$4=CopperPWStype)*(SMP!J370=CopperAge)*(SMP!N370=CopperStructureType),0)),INDEX(MasterTiers,MATCH(1,($H$4=MasterPWStype)*(J370=MasterAge)*(K370=MasterInterior)*(L370=MasterService)*(N370=MasterStructType),0)))),"")</f>
        <v/>
      </c>
      <c r="D370" s="3"/>
      <c r="E370" s="3"/>
      <c r="F370" s="3"/>
      <c r="G370" s="3"/>
      <c r="H370" s="3"/>
      <c r="I370" s="7"/>
      <c r="J370" s="6"/>
      <c r="K370" s="8"/>
      <c r="L370" s="8"/>
      <c r="M370" s="8"/>
      <c r="N370" s="8"/>
      <c r="O370" s="6">
        <f t="shared" si="12"/>
        <v>0</v>
      </c>
    </row>
    <row r="371" spans="2:15">
      <c r="B371" s="3"/>
      <c r="C371" s="3" t="str">
        <f t="array" ref="C371">IFERROR(IF(OR(L371="Lead",K371="Lead"),INDEX(LeadTiers,MATCH(1,(SMP!$H$4=LeadPWS)*(SMP!N371=LeadStructType),0)),IF(K371="Copper",INDEX(CopperTiers,MATCH(1,($H$4=CopperPWStype)*(SMP!J371=CopperAge)*(SMP!N371=CopperStructureType),0)),INDEX(MasterTiers,MATCH(1,($H$4=MasterPWStype)*(J371=MasterAge)*(K371=MasterInterior)*(L371=MasterService)*(N371=MasterStructType),0)))),"")</f>
        <v/>
      </c>
      <c r="D371" s="3"/>
      <c r="E371" s="3"/>
      <c r="F371" s="3"/>
      <c r="G371" s="3"/>
      <c r="H371" s="3"/>
      <c r="I371" s="7"/>
      <c r="J371" s="6"/>
      <c r="K371" s="8"/>
      <c r="L371" s="8"/>
      <c r="M371" s="8"/>
      <c r="N371" s="8"/>
      <c r="O371" s="6">
        <f t="shared" si="12"/>
        <v>0</v>
      </c>
    </row>
    <row r="372" spans="2:15">
      <c r="B372" s="3"/>
      <c r="C372" s="3" t="str">
        <f t="array" ref="C372">IFERROR(IF(OR(L372="Lead",K372="Lead"),INDEX(LeadTiers,MATCH(1,(SMP!$H$4=LeadPWS)*(SMP!N372=LeadStructType),0)),IF(K372="Copper",INDEX(CopperTiers,MATCH(1,($H$4=CopperPWStype)*(SMP!J372=CopperAge)*(SMP!N372=CopperStructureType),0)),INDEX(MasterTiers,MATCH(1,($H$4=MasterPWStype)*(J372=MasterAge)*(K372=MasterInterior)*(L372=MasterService)*(N372=MasterStructType),0)))),"")</f>
        <v/>
      </c>
      <c r="D372" s="3"/>
      <c r="E372" s="3"/>
      <c r="F372" s="3"/>
      <c r="G372" s="3"/>
      <c r="H372" s="3"/>
      <c r="I372" s="7"/>
      <c r="J372" s="6"/>
      <c r="K372" s="8"/>
      <c r="L372" s="8"/>
      <c r="M372" s="8"/>
      <c r="N372" s="8"/>
      <c r="O372" s="6">
        <f t="shared" si="12"/>
        <v>0</v>
      </c>
    </row>
    <row r="373" spans="2:15">
      <c r="B373" s="3"/>
      <c r="C373" s="3" t="str">
        <f t="array" ref="C373">IFERROR(IF(OR(L373="Lead",K373="Lead"),INDEX(LeadTiers,MATCH(1,(SMP!$H$4=LeadPWS)*(SMP!N373=LeadStructType),0)),IF(K373="Copper",INDEX(CopperTiers,MATCH(1,($H$4=CopperPWStype)*(SMP!J373=CopperAge)*(SMP!N373=CopperStructureType),0)),INDEX(MasterTiers,MATCH(1,($H$4=MasterPWStype)*(J373=MasterAge)*(K373=MasterInterior)*(L373=MasterService)*(N373=MasterStructType),0)))),"")</f>
        <v/>
      </c>
      <c r="D373" s="3"/>
      <c r="E373" s="3"/>
      <c r="F373" s="3"/>
      <c r="G373" s="3"/>
      <c r="H373" s="3"/>
      <c r="I373" s="7"/>
      <c r="J373" s="6"/>
      <c r="K373" s="8"/>
      <c r="L373" s="8"/>
      <c r="M373" s="8"/>
      <c r="N373" s="8"/>
      <c r="O373" s="6">
        <f t="shared" si="12"/>
        <v>0</v>
      </c>
    </row>
    <row r="374" spans="2:15">
      <c r="B374" s="3"/>
      <c r="C374" s="3" t="str">
        <f t="array" ref="C374">IFERROR(IF(OR(L374="Lead",K374="Lead"),INDEX(LeadTiers,MATCH(1,(SMP!$H$4=LeadPWS)*(SMP!N374=LeadStructType),0)),IF(K374="Copper",INDEX(CopperTiers,MATCH(1,($H$4=CopperPWStype)*(SMP!J374=CopperAge)*(SMP!N374=CopperStructureType),0)),INDEX(MasterTiers,MATCH(1,($H$4=MasterPWStype)*(J374=MasterAge)*(K374=MasterInterior)*(L374=MasterService)*(N374=MasterStructType),0)))),"")</f>
        <v/>
      </c>
      <c r="D374" s="3"/>
      <c r="E374" s="3"/>
      <c r="F374" s="3"/>
      <c r="G374" s="3"/>
      <c r="H374" s="3"/>
      <c r="I374" s="7"/>
      <c r="J374" s="6"/>
      <c r="K374" s="8"/>
      <c r="L374" s="8"/>
      <c r="M374" s="8"/>
      <c r="N374" s="8"/>
      <c r="O374" s="6">
        <f t="shared" si="12"/>
        <v>0</v>
      </c>
    </row>
    <row r="375" spans="2:15">
      <c r="B375" s="3"/>
      <c r="C375" s="3" t="str">
        <f t="array" ref="C375">IFERROR(IF(OR(L375="Lead",K375="Lead"),INDEX(LeadTiers,MATCH(1,(SMP!$H$4=LeadPWS)*(SMP!N375=LeadStructType),0)),IF(K375="Copper",INDEX(CopperTiers,MATCH(1,($H$4=CopperPWStype)*(SMP!J375=CopperAge)*(SMP!N375=CopperStructureType),0)),INDEX(MasterTiers,MATCH(1,($H$4=MasterPWStype)*(J375=MasterAge)*(K375=MasterInterior)*(L375=MasterService)*(N375=MasterStructType),0)))),"")</f>
        <v/>
      </c>
      <c r="D375" s="3"/>
      <c r="E375" s="3"/>
      <c r="F375" s="3"/>
      <c r="G375" s="3"/>
      <c r="H375" s="3"/>
      <c r="I375" s="7"/>
      <c r="J375" s="6"/>
      <c r="K375" s="8"/>
      <c r="L375" s="8"/>
      <c r="M375" s="8"/>
      <c r="N375" s="8"/>
      <c r="O375" s="6">
        <f t="shared" si="12"/>
        <v>0</v>
      </c>
    </row>
    <row r="376" spans="2:15">
      <c r="B376" s="3"/>
      <c r="C376" s="3" t="str">
        <f t="array" ref="C376">IFERROR(IF(OR(L376="Lead",K376="Lead"),INDEX(LeadTiers,MATCH(1,(SMP!$H$4=LeadPWS)*(SMP!N376=LeadStructType),0)),IF(K376="Copper",INDEX(CopperTiers,MATCH(1,($H$4=CopperPWStype)*(SMP!J376=CopperAge)*(SMP!N376=CopperStructureType),0)),INDEX(MasterTiers,MATCH(1,($H$4=MasterPWStype)*(J376=MasterAge)*(K376=MasterInterior)*(L376=MasterService)*(N376=MasterStructType),0)))),"")</f>
        <v/>
      </c>
      <c r="D376" s="3"/>
      <c r="E376" s="3"/>
      <c r="F376" s="3"/>
      <c r="G376" s="3"/>
      <c r="H376" s="3"/>
      <c r="I376" s="7"/>
      <c r="J376" s="6"/>
      <c r="K376" s="8"/>
      <c r="L376" s="8"/>
      <c r="M376" s="8"/>
      <c r="N376" s="8"/>
      <c r="O376" s="6">
        <f t="shared" si="12"/>
        <v>0</v>
      </c>
    </row>
    <row r="377" spans="2:15">
      <c r="B377" s="3"/>
      <c r="C377" s="3" t="str">
        <f t="array" ref="C377">IFERROR(IF(OR(L377="Lead",K377="Lead"),INDEX(LeadTiers,MATCH(1,(SMP!$H$4=LeadPWS)*(SMP!N377=LeadStructType),0)),IF(K377="Copper",INDEX(CopperTiers,MATCH(1,($H$4=CopperPWStype)*(SMP!J377=CopperAge)*(SMP!N377=CopperStructureType),0)),INDEX(MasterTiers,MATCH(1,($H$4=MasterPWStype)*(J377=MasterAge)*(K377=MasterInterior)*(L377=MasterService)*(N377=MasterStructType),0)))),"")</f>
        <v/>
      </c>
      <c r="D377" s="3"/>
      <c r="E377" s="3"/>
      <c r="F377" s="3"/>
      <c r="G377" s="3"/>
      <c r="H377" s="3"/>
      <c r="I377" s="7"/>
      <c r="J377" s="6"/>
      <c r="K377" s="8"/>
      <c r="L377" s="8"/>
      <c r="M377" s="8"/>
      <c r="N377" s="8"/>
      <c r="O377" s="6">
        <f t="shared" si="12"/>
        <v>0</v>
      </c>
    </row>
    <row r="378" spans="2:15">
      <c r="B378" s="3"/>
      <c r="C378" s="3" t="str">
        <f t="array" ref="C378">IFERROR(IF(OR(L378="Lead",K378="Lead"),INDEX(LeadTiers,MATCH(1,(SMP!$H$4=LeadPWS)*(SMP!N378=LeadStructType),0)),IF(K378="Copper",INDEX(CopperTiers,MATCH(1,($H$4=CopperPWStype)*(SMP!J378=CopperAge)*(SMP!N378=CopperStructureType),0)),INDEX(MasterTiers,MATCH(1,($H$4=MasterPWStype)*(J378=MasterAge)*(K378=MasterInterior)*(L378=MasterService)*(N378=MasterStructType),0)))),"")</f>
        <v/>
      </c>
      <c r="D378" s="3"/>
      <c r="E378" s="3"/>
      <c r="F378" s="3"/>
      <c r="G378" s="3"/>
      <c r="H378" s="3"/>
      <c r="I378" s="7"/>
      <c r="J378" s="6"/>
      <c r="K378" s="8"/>
      <c r="L378" s="8"/>
      <c r="M378" s="8"/>
      <c r="N378" s="8"/>
      <c r="O378" s="6">
        <f t="shared" si="12"/>
        <v>0</v>
      </c>
    </row>
    <row r="379" spans="2:15">
      <c r="B379" s="3"/>
      <c r="C379" s="3" t="str">
        <f t="array" ref="C379">IFERROR(IF(OR(L379="Lead",K379="Lead"),INDEX(LeadTiers,MATCH(1,(SMP!$H$4=LeadPWS)*(SMP!N379=LeadStructType),0)),IF(K379="Copper",INDEX(CopperTiers,MATCH(1,($H$4=CopperPWStype)*(SMP!J379=CopperAge)*(SMP!N379=CopperStructureType),0)),INDEX(MasterTiers,MATCH(1,($H$4=MasterPWStype)*(J379=MasterAge)*(K379=MasterInterior)*(L379=MasterService)*(N379=MasterStructType),0)))),"")</f>
        <v/>
      </c>
      <c r="D379" s="3"/>
      <c r="E379" s="3"/>
      <c r="F379" s="3"/>
      <c r="G379" s="3"/>
      <c r="H379" s="3"/>
      <c r="I379" s="7"/>
      <c r="J379" s="6"/>
      <c r="K379" s="8"/>
      <c r="L379" s="8"/>
      <c r="M379" s="8"/>
      <c r="N379" s="8"/>
      <c r="O379" s="6">
        <f t="shared" si="12"/>
        <v>0</v>
      </c>
    </row>
    <row r="380" spans="2:15">
      <c r="B380" s="3"/>
      <c r="C380" s="3" t="str">
        <f t="array" ref="C380">IFERROR(IF(OR(L380="Lead",K380="Lead"),INDEX(LeadTiers,MATCH(1,(SMP!$H$4=LeadPWS)*(SMP!N380=LeadStructType),0)),IF(K380="Copper",INDEX(CopperTiers,MATCH(1,($H$4=CopperPWStype)*(SMP!J380=CopperAge)*(SMP!N380=CopperStructureType),0)),INDEX(MasterTiers,MATCH(1,($H$4=MasterPWStype)*(J380=MasterAge)*(K380=MasterInterior)*(L380=MasterService)*(N380=MasterStructType),0)))),"")</f>
        <v/>
      </c>
      <c r="D380" s="3"/>
      <c r="E380" s="3"/>
      <c r="F380" s="3"/>
      <c r="G380" s="3"/>
      <c r="H380" s="3"/>
      <c r="I380" s="7"/>
      <c r="J380" s="6"/>
      <c r="K380" s="8"/>
      <c r="L380" s="8"/>
      <c r="M380" s="8"/>
      <c r="N380" s="8"/>
      <c r="O380" s="6">
        <f t="shared" si="12"/>
        <v>0</v>
      </c>
    </row>
    <row r="381" spans="2:15">
      <c r="B381" s="3"/>
      <c r="C381" s="3" t="str">
        <f t="array" ref="C381">IFERROR(IF(OR(L381="Lead",K381="Lead"),INDEX(LeadTiers,MATCH(1,(SMP!$H$4=LeadPWS)*(SMP!N381=LeadStructType),0)),IF(K381="Copper",INDEX(CopperTiers,MATCH(1,($H$4=CopperPWStype)*(SMP!J381=CopperAge)*(SMP!N381=CopperStructureType),0)),INDEX(MasterTiers,MATCH(1,($H$4=MasterPWStype)*(J381=MasterAge)*(K381=MasterInterior)*(L381=MasterService)*(N381=MasterStructType),0)))),"")</f>
        <v/>
      </c>
      <c r="D381" s="3"/>
      <c r="E381" s="3"/>
      <c r="F381" s="3"/>
      <c r="G381" s="3"/>
      <c r="H381" s="3"/>
      <c r="I381" s="7"/>
      <c r="J381" s="6"/>
      <c r="K381" s="8"/>
      <c r="L381" s="8"/>
      <c r="M381" s="8"/>
      <c r="N381" s="8"/>
      <c r="O381" s="6">
        <f t="shared" si="12"/>
        <v>0</v>
      </c>
    </row>
    <row r="382" spans="2:15">
      <c r="B382" s="3"/>
      <c r="C382" s="3" t="str">
        <f t="array" ref="C382">IFERROR(IF(OR(L382="Lead",K382="Lead"),INDEX(LeadTiers,MATCH(1,(SMP!$H$4=LeadPWS)*(SMP!N382=LeadStructType),0)),IF(K382="Copper",INDEX(CopperTiers,MATCH(1,($H$4=CopperPWStype)*(SMP!J382=CopperAge)*(SMP!N382=CopperStructureType),0)),INDEX(MasterTiers,MATCH(1,($H$4=MasterPWStype)*(J382=MasterAge)*(K382=MasterInterior)*(L382=MasterService)*(N382=MasterStructType),0)))),"")</f>
        <v/>
      </c>
      <c r="D382" s="3"/>
      <c r="E382" s="3"/>
      <c r="F382" s="3"/>
      <c r="G382" s="3"/>
      <c r="H382" s="3"/>
      <c r="I382" s="7"/>
      <c r="J382" s="6"/>
      <c r="K382" s="8"/>
      <c r="L382" s="8"/>
      <c r="M382" s="8"/>
      <c r="N382" s="8"/>
      <c r="O382" s="6">
        <f t="shared" si="12"/>
        <v>0</v>
      </c>
    </row>
    <row r="383" spans="2:15">
      <c r="B383" s="3"/>
      <c r="C383" s="3" t="str">
        <f t="array" ref="C383">IFERROR(IF(OR(L383="Lead",K383="Lead"),INDEX(LeadTiers,MATCH(1,(SMP!$H$4=LeadPWS)*(SMP!N383=LeadStructType),0)),IF(K383="Copper",INDEX(CopperTiers,MATCH(1,($H$4=CopperPWStype)*(SMP!J383=CopperAge)*(SMP!N383=CopperStructureType),0)),INDEX(MasterTiers,MATCH(1,($H$4=MasterPWStype)*(J383=MasterAge)*(K383=MasterInterior)*(L383=MasterService)*(N383=MasterStructType),0)))),"")</f>
        <v/>
      </c>
      <c r="D383" s="3"/>
      <c r="E383" s="3"/>
      <c r="F383" s="3"/>
      <c r="G383" s="3"/>
      <c r="H383" s="3"/>
      <c r="I383" s="7"/>
      <c r="J383" s="6"/>
      <c r="K383" s="8"/>
      <c r="L383" s="8"/>
      <c r="M383" s="8"/>
      <c r="N383" s="8"/>
      <c r="O383" s="6">
        <f t="shared" si="12"/>
        <v>0</v>
      </c>
    </row>
    <row r="384" spans="2:15">
      <c r="B384" s="3"/>
      <c r="C384" s="3" t="str">
        <f t="array" ref="C384">IFERROR(IF(OR(L384="Lead",K384="Lead"),INDEX(LeadTiers,MATCH(1,(SMP!$H$4=LeadPWS)*(SMP!N384=LeadStructType),0)),IF(K384="Copper",INDEX(CopperTiers,MATCH(1,($H$4=CopperPWStype)*(SMP!J384=CopperAge)*(SMP!N384=CopperStructureType),0)),INDEX(MasterTiers,MATCH(1,($H$4=MasterPWStype)*(J384=MasterAge)*(K384=MasterInterior)*(L384=MasterService)*(N384=MasterStructType),0)))),"")</f>
        <v/>
      </c>
      <c r="D384" s="3"/>
      <c r="E384" s="3"/>
      <c r="F384" s="3"/>
      <c r="G384" s="3"/>
      <c r="H384" s="3"/>
      <c r="I384" s="7"/>
      <c r="J384" s="6"/>
      <c r="K384" s="8"/>
      <c r="L384" s="8"/>
      <c r="M384" s="8"/>
      <c r="N384" s="8"/>
      <c r="O384" s="6">
        <f t="shared" si="12"/>
        <v>0</v>
      </c>
    </row>
    <row r="385" spans="2:15">
      <c r="B385" s="3"/>
      <c r="C385" s="3" t="str">
        <f t="array" ref="C385">IFERROR(IF(OR(L385="Lead",K385="Lead"),INDEX(LeadTiers,MATCH(1,(SMP!$H$4=LeadPWS)*(SMP!N385=LeadStructType),0)),IF(K385="Copper",INDEX(CopperTiers,MATCH(1,($H$4=CopperPWStype)*(SMP!J385=CopperAge)*(SMP!N385=CopperStructureType),0)),INDEX(MasterTiers,MATCH(1,($H$4=MasterPWStype)*(J385=MasterAge)*(K385=MasterInterior)*(L385=MasterService)*(N385=MasterStructType),0)))),"")</f>
        <v/>
      </c>
      <c r="D385" s="3"/>
      <c r="E385" s="3"/>
      <c r="F385" s="3"/>
      <c r="G385" s="3"/>
      <c r="H385" s="3"/>
      <c r="I385" s="7"/>
      <c r="J385" s="6"/>
      <c r="K385" s="8"/>
      <c r="L385" s="8"/>
      <c r="M385" s="8"/>
      <c r="N385" s="8"/>
      <c r="O385" s="6">
        <f t="shared" si="12"/>
        <v>0</v>
      </c>
    </row>
    <row r="386" spans="2:15">
      <c r="B386" s="3"/>
      <c r="C386" s="3" t="str">
        <f t="array" ref="C386">IFERROR(IF(OR(L386="Lead",K386="Lead"),INDEX(LeadTiers,MATCH(1,(SMP!$H$4=LeadPWS)*(SMP!N386=LeadStructType),0)),IF(K386="Copper",INDEX(CopperTiers,MATCH(1,($H$4=CopperPWStype)*(SMP!J386=CopperAge)*(SMP!N386=CopperStructureType),0)),INDEX(MasterTiers,MATCH(1,($H$4=MasterPWStype)*(J386=MasterAge)*(K386=MasterInterior)*(L386=MasterService)*(N386=MasterStructType),0)))),"")</f>
        <v/>
      </c>
      <c r="D386" s="3"/>
      <c r="E386" s="3"/>
      <c r="F386" s="3"/>
      <c r="G386" s="3"/>
      <c r="H386" s="3"/>
      <c r="I386" s="7"/>
      <c r="J386" s="6"/>
      <c r="K386" s="8"/>
      <c r="L386" s="8"/>
      <c r="M386" s="8"/>
      <c r="N386" s="8"/>
      <c r="O386" s="6">
        <f t="shared" si="12"/>
        <v>0</v>
      </c>
    </row>
    <row r="387" spans="2:15">
      <c r="B387" s="3"/>
      <c r="C387" s="3" t="str">
        <f t="array" ref="C387">IFERROR(IF(OR(L387="Lead",K387="Lead"),INDEX(LeadTiers,MATCH(1,(SMP!$H$4=LeadPWS)*(SMP!N387=LeadStructType),0)),IF(K387="Copper",INDEX(CopperTiers,MATCH(1,($H$4=CopperPWStype)*(SMP!J387=CopperAge)*(SMP!N387=CopperStructureType),0)),INDEX(MasterTiers,MATCH(1,($H$4=MasterPWStype)*(J387=MasterAge)*(K387=MasterInterior)*(L387=MasterService)*(N387=MasterStructType),0)))),"")</f>
        <v/>
      </c>
      <c r="D387" s="3"/>
      <c r="E387" s="3"/>
      <c r="F387" s="3"/>
      <c r="G387" s="3"/>
      <c r="H387" s="3"/>
      <c r="I387" s="7"/>
      <c r="J387" s="6"/>
      <c r="K387" s="8"/>
      <c r="L387" s="8"/>
      <c r="M387" s="8"/>
      <c r="N387" s="8"/>
      <c r="O387" s="6">
        <f t="shared" si="12"/>
        <v>0</v>
      </c>
    </row>
    <row r="388" spans="2:15">
      <c r="B388" s="3"/>
      <c r="C388" s="3" t="str">
        <f t="array" ref="C388">IFERROR(IF(OR(L388="Lead",K388="Lead"),INDEX(LeadTiers,MATCH(1,(SMP!$H$4=LeadPWS)*(SMP!N388=LeadStructType),0)),IF(K388="Copper",INDEX(CopperTiers,MATCH(1,($H$4=CopperPWStype)*(SMP!J388=CopperAge)*(SMP!N388=CopperStructureType),0)),INDEX(MasterTiers,MATCH(1,($H$4=MasterPWStype)*(J388=MasterAge)*(K388=MasterInterior)*(L388=MasterService)*(N388=MasterStructType),0)))),"")</f>
        <v/>
      </c>
      <c r="D388" s="3"/>
      <c r="E388" s="3"/>
      <c r="F388" s="3"/>
      <c r="G388" s="3"/>
      <c r="H388" s="3"/>
      <c r="I388" s="7"/>
      <c r="J388" s="6"/>
      <c r="K388" s="8"/>
      <c r="L388" s="8"/>
      <c r="M388" s="8"/>
      <c r="N388" s="8"/>
      <c r="O388" s="6">
        <f t="shared" si="12"/>
        <v>0</v>
      </c>
    </row>
    <row r="389" spans="2:15">
      <c r="B389" s="3"/>
      <c r="C389" s="3" t="str">
        <f t="array" ref="C389">IFERROR(IF(OR(L389="Lead",K389="Lead"),INDEX(LeadTiers,MATCH(1,(SMP!$H$4=LeadPWS)*(SMP!N389=LeadStructType),0)),IF(K389="Copper",INDEX(CopperTiers,MATCH(1,($H$4=CopperPWStype)*(SMP!J389=CopperAge)*(SMP!N389=CopperStructureType),0)),INDEX(MasterTiers,MATCH(1,($H$4=MasterPWStype)*(J389=MasterAge)*(K389=MasterInterior)*(L389=MasterService)*(N389=MasterStructType),0)))),"")</f>
        <v/>
      </c>
      <c r="D389" s="3"/>
      <c r="E389" s="3"/>
      <c r="F389" s="3"/>
      <c r="G389" s="3"/>
      <c r="H389" s="3"/>
      <c r="I389" s="7"/>
      <c r="J389" s="6"/>
      <c r="K389" s="8"/>
      <c r="L389" s="8"/>
      <c r="M389" s="8"/>
      <c r="N389" s="8"/>
      <c r="O389" s="6">
        <f t="shared" si="12"/>
        <v>0</v>
      </c>
    </row>
    <row r="390" spans="2:15">
      <c r="B390" s="3"/>
      <c r="C390" s="3" t="str">
        <f t="array" ref="C390">IFERROR(IF(OR(L390="Lead",K390="Lead"),INDEX(LeadTiers,MATCH(1,(SMP!$H$4=LeadPWS)*(SMP!N390=LeadStructType),0)),IF(K390="Copper",INDEX(CopperTiers,MATCH(1,($H$4=CopperPWStype)*(SMP!J390=CopperAge)*(SMP!N390=CopperStructureType),0)),INDEX(MasterTiers,MATCH(1,($H$4=MasterPWStype)*(J390=MasterAge)*(K390=MasterInterior)*(L390=MasterService)*(N390=MasterStructType),0)))),"")</f>
        <v/>
      </c>
      <c r="D390" s="3"/>
      <c r="E390" s="3"/>
      <c r="F390" s="3"/>
      <c r="G390" s="3"/>
      <c r="H390" s="3"/>
      <c r="I390" s="7"/>
      <c r="J390" s="6"/>
      <c r="K390" s="8"/>
      <c r="L390" s="8"/>
      <c r="M390" s="8"/>
      <c r="N390" s="8"/>
      <c r="O390" s="6">
        <f t="shared" si="12"/>
        <v>0</v>
      </c>
    </row>
    <row r="391" spans="2:15">
      <c r="B391" s="3"/>
      <c r="C391" s="3" t="str">
        <f t="array" ref="C391">IFERROR(IF(OR(L391="Lead",K391="Lead"),INDEX(LeadTiers,MATCH(1,(SMP!$H$4=LeadPWS)*(SMP!N391=LeadStructType),0)),IF(K391="Copper",INDEX(CopperTiers,MATCH(1,($H$4=CopperPWStype)*(SMP!J391=CopperAge)*(SMP!N391=CopperStructureType),0)),INDEX(MasterTiers,MATCH(1,($H$4=MasterPWStype)*(J391=MasterAge)*(K391=MasterInterior)*(L391=MasterService)*(N391=MasterStructType),0)))),"")</f>
        <v/>
      </c>
      <c r="D391" s="3"/>
      <c r="E391" s="3"/>
      <c r="F391" s="3"/>
      <c r="G391" s="3"/>
      <c r="H391" s="3"/>
      <c r="I391" s="7"/>
      <c r="J391" s="6"/>
      <c r="K391" s="8"/>
      <c r="L391" s="8"/>
      <c r="M391" s="8"/>
      <c r="N391" s="8"/>
      <c r="O391" s="6">
        <f t="shared" si="12"/>
        <v>0</v>
      </c>
    </row>
    <row r="392" spans="2:15">
      <c r="B392" s="3"/>
      <c r="C392" s="3" t="str">
        <f t="array" ref="C392">IFERROR(IF(OR(L392="Lead",K392="Lead"),INDEX(LeadTiers,MATCH(1,(SMP!$H$4=LeadPWS)*(SMP!N392=LeadStructType),0)),IF(K392="Copper",INDEX(CopperTiers,MATCH(1,($H$4=CopperPWStype)*(SMP!J392=CopperAge)*(SMP!N392=CopperStructureType),0)),INDEX(MasterTiers,MATCH(1,($H$4=MasterPWStype)*(J392=MasterAge)*(K392=MasterInterior)*(L392=MasterService)*(N392=MasterStructType),0)))),"")</f>
        <v/>
      </c>
      <c r="D392" s="3"/>
      <c r="E392" s="3"/>
      <c r="F392" s="3"/>
      <c r="G392" s="3"/>
      <c r="H392" s="3"/>
      <c r="I392" s="7"/>
      <c r="J392" s="6"/>
      <c r="K392" s="8"/>
      <c r="L392" s="8"/>
      <c r="M392" s="8"/>
      <c r="N392" s="8"/>
      <c r="O392" s="6">
        <f t="shared" ref="O392:O455" si="13">IFERROR(_xlfn.SWITCH(J449,"Age ≤ 82",1,"83 ≤ Age ≤ 88",2,"89 ≤ Age",3),0)</f>
        <v>0</v>
      </c>
    </row>
    <row r="393" spans="2:15">
      <c r="B393" s="3"/>
      <c r="C393" s="3" t="str">
        <f t="array" ref="C393">IFERROR(IF(OR(L393="Lead",K393="Lead"),INDEX(LeadTiers,MATCH(1,(SMP!$H$4=LeadPWS)*(SMP!N393=LeadStructType),0)),IF(K393="Copper",INDEX(CopperTiers,MATCH(1,($H$4=CopperPWStype)*(SMP!J393=CopperAge)*(SMP!N393=CopperStructureType),0)),INDEX(MasterTiers,MATCH(1,($H$4=MasterPWStype)*(J393=MasterAge)*(K393=MasterInterior)*(L393=MasterService)*(N393=MasterStructType),0)))),"")</f>
        <v/>
      </c>
      <c r="D393" s="3"/>
      <c r="E393" s="3"/>
      <c r="F393" s="3"/>
      <c r="G393" s="3"/>
      <c r="H393" s="3"/>
      <c r="I393" s="7"/>
      <c r="J393" s="6"/>
      <c r="K393" s="8"/>
      <c r="L393" s="8"/>
      <c r="M393" s="8"/>
      <c r="N393" s="8"/>
      <c r="O393" s="6">
        <f t="shared" si="13"/>
        <v>0</v>
      </c>
    </row>
    <row r="394" spans="2:15">
      <c r="B394" s="3"/>
      <c r="C394" s="3" t="str">
        <f t="array" ref="C394">IFERROR(IF(OR(L394="Lead",K394="Lead"),INDEX(LeadTiers,MATCH(1,(SMP!$H$4=LeadPWS)*(SMP!N394=LeadStructType),0)),IF(K394="Copper",INDEX(CopperTiers,MATCH(1,($H$4=CopperPWStype)*(SMP!J394=CopperAge)*(SMP!N394=CopperStructureType),0)),INDEX(MasterTiers,MATCH(1,($H$4=MasterPWStype)*(J394=MasterAge)*(K394=MasterInterior)*(L394=MasterService)*(N394=MasterStructType),0)))),"")</f>
        <v/>
      </c>
      <c r="D394" s="3"/>
      <c r="E394" s="3"/>
      <c r="F394" s="3"/>
      <c r="G394" s="3"/>
      <c r="H394" s="3"/>
      <c r="I394" s="7"/>
      <c r="J394" s="6"/>
      <c r="K394" s="8"/>
      <c r="L394" s="8"/>
      <c r="M394" s="8"/>
      <c r="N394" s="8"/>
      <c r="O394" s="6">
        <f t="shared" si="13"/>
        <v>0</v>
      </c>
    </row>
    <row r="395" spans="2:15">
      <c r="B395" s="3"/>
      <c r="C395" s="3" t="str">
        <f t="array" ref="C395">IFERROR(IF(OR(L395="Lead",K395="Lead"),INDEX(LeadTiers,MATCH(1,(SMP!$H$4=LeadPWS)*(SMP!N395=LeadStructType),0)),IF(K395="Copper",INDEX(CopperTiers,MATCH(1,($H$4=CopperPWStype)*(SMP!J395=CopperAge)*(SMP!N395=CopperStructureType),0)),INDEX(MasterTiers,MATCH(1,($H$4=MasterPWStype)*(J395=MasterAge)*(K395=MasterInterior)*(L395=MasterService)*(N395=MasterStructType),0)))),"")</f>
        <v/>
      </c>
      <c r="D395" s="3"/>
      <c r="E395" s="3"/>
      <c r="F395" s="3"/>
      <c r="G395" s="3"/>
      <c r="H395" s="3"/>
      <c r="I395" s="7"/>
      <c r="J395" s="6"/>
      <c r="K395" s="8"/>
      <c r="L395" s="8"/>
      <c r="M395" s="8"/>
      <c r="N395" s="8"/>
      <c r="O395" s="6">
        <f t="shared" si="13"/>
        <v>0</v>
      </c>
    </row>
    <row r="396" spans="2:15">
      <c r="B396" s="3"/>
      <c r="C396" s="3" t="str">
        <f t="array" ref="C396">IFERROR(IF(OR(L396="Lead",K396="Lead"),INDEX(LeadTiers,MATCH(1,(SMP!$H$4=LeadPWS)*(SMP!N396=LeadStructType),0)),IF(K396="Copper",INDEX(CopperTiers,MATCH(1,($H$4=CopperPWStype)*(SMP!J396=CopperAge)*(SMP!N396=CopperStructureType),0)),INDEX(MasterTiers,MATCH(1,($H$4=MasterPWStype)*(J396=MasterAge)*(K396=MasterInterior)*(L396=MasterService)*(N396=MasterStructType),0)))),"")</f>
        <v/>
      </c>
      <c r="D396" s="3"/>
      <c r="E396" s="3"/>
      <c r="F396" s="3"/>
      <c r="G396" s="3"/>
      <c r="H396" s="3"/>
      <c r="I396" s="7"/>
      <c r="J396" s="6"/>
      <c r="K396" s="8"/>
      <c r="L396" s="8"/>
      <c r="M396" s="8"/>
      <c r="N396" s="8"/>
      <c r="O396" s="6">
        <f t="shared" si="13"/>
        <v>0</v>
      </c>
    </row>
    <row r="397" spans="2:15">
      <c r="B397" s="3"/>
      <c r="C397" s="3" t="str">
        <f t="array" ref="C397">IFERROR(IF(OR(L397="Lead",K397="Lead"),INDEX(LeadTiers,MATCH(1,(SMP!$H$4=LeadPWS)*(SMP!N397=LeadStructType),0)),IF(K397="Copper",INDEX(CopperTiers,MATCH(1,($H$4=CopperPWStype)*(SMP!J397=CopperAge)*(SMP!N397=CopperStructureType),0)),INDEX(MasterTiers,MATCH(1,($H$4=MasterPWStype)*(J397=MasterAge)*(K397=MasterInterior)*(L397=MasterService)*(N397=MasterStructType),0)))),"")</f>
        <v/>
      </c>
      <c r="D397" s="3"/>
      <c r="E397" s="3"/>
      <c r="F397" s="3"/>
      <c r="G397" s="3"/>
      <c r="H397" s="3"/>
      <c r="I397" s="7"/>
      <c r="J397" s="6"/>
      <c r="K397" s="8"/>
      <c r="L397" s="8"/>
      <c r="M397" s="8"/>
      <c r="N397" s="8"/>
      <c r="O397" s="6">
        <f t="shared" si="13"/>
        <v>0</v>
      </c>
    </row>
    <row r="398" spans="2:15">
      <c r="B398" s="3"/>
      <c r="C398" s="3" t="str">
        <f t="array" ref="C398">IFERROR(IF(OR(L398="Lead",K398="Lead"),INDEX(LeadTiers,MATCH(1,(SMP!$H$4=LeadPWS)*(SMP!N398=LeadStructType),0)),IF(K398="Copper",INDEX(CopperTiers,MATCH(1,($H$4=CopperPWStype)*(SMP!J398=CopperAge)*(SMP!N398=CopperStructureType),0)),INDEX(MasterTiers,MATCH(1,($H$4=MasterPWStype)*(J398=MasterAge)*(K398=MasterInterior)*(L398=MasterService)*(N398=MasterStructType),0)))),"")</f>
        <v/>
      </c>
      <c r="D398" s="3"/>
      <c r="E398" s="3"/>
      <c r="F398" s="3"/>
      <c r="G398" s="3"/>
      <c r="H398" s="3"/>
      <c r="I398" s="7"/>
      <c r="J398" s="6"/>
      <c r="K398" s="8"/>
      <c r="L398" s="8"/>
      <c r="M398" s="8"/>
      <c r="N398" s="8"/>
      <c r="O398" s="6">
        <f t="shared" si="13"/>
        <v>0</v>
      </c>
    </row>
    <row r="399" spans="2:15">
      <c r="B399" s="3"/>
      <c r="C399" s="3" t="str">
        <f t="array" ref="C399">IFERROR(IF(OR(L399="Lead",K399="Lead"),INDEX(LeadTiers,MATCH(1,(SMP!$H$4=LeadPWS)*(SMP!N399=LeadStructType),0)),IF(K399="Copper",INDEX(CopperTiers,MATCH(1,($H$4=CopperPWStype)*(SMP!J399=CopperAge)*(SMP!N399=CopperStructureType),0)),INDEX(MasterTiers,MATCH(1,($H$4=MasterPWStype)*(J399=MasterAge)*(K399=MasterInterior)*(L399=MasterService)*(N399=MasterStructType),0)))),"")</f>
        <v/>
      </c>
      <c r="D399" s="3"/>
      <c r="E399" s="3"/>
      <c r="F399" s="3"/>
      <c r="G399" s="3"/>
      <c r="H399" s="3"/>
      <c r="I399" s="7"/>
      <c r="J399" s="6"/>
      <c r="K399" s="8"/>
      <c r="L399" s="8"/>
      <c r="M399" s="8"/>
      <c r="N399" s="8"/>
      <c r="O399" s="6">
        <f t="shared" si="13"/>
        <v>0</v>
      </c>
    </row>
    <row r="400" spans="2:15">
      <c r="B400" s="3"/>
      <c r="C400" s="3" t="str">
        <f t="array" ref="C400">IFERROR(IF(OR(L400="Lead",K400="Lead"),INDEX(LeadTiers,MATCH(1,(SMP!$H$4=LeadPWS)*(SMP!N400=LeadStructType),0)),IF(K400="Copper",INDEX(CopperTiers,MATCH(1,($H$4=CopperPWStype)*(SMP!J400=CopperAge)*(SMP!N400=CopperStructureType),0)),INDEX(MasterTiers,MATCH(1,($H$4=MasterPWStype)*(J400=MasterAge)*(K400=MasterInterior)*(L400=MasterService)*(N400=MasterStructType),0)))),"")</f>
        <v/>
      </c>
      <c r="D400" s="3"/>
      <c r="E400" s="3"/>
      <c r="F400" s="3"/>
      <c r="G400" s="3"/>
      <c r="H400" s="3"/>
      <c r="I400" s="7"/>
      <c r="J400" s="6"/>
      <c r="K400" s="8"/>
      <c r="L400" s="8"/>
      <c r="M400" s="8"/>
      <c r="N400" s="8"/>
      <c r="O400" s="6">
        <f t="shared" si="13"/>
        <v>0</v>
      </c>
    </row>
    <row r="401" spans="2:15">
      <c r="B401" s="3"/>
      <c r="C401" s="3" t="str">
        <f t="array" ref="C401">IFERROR(IF(OR(L401="Lead",K401="Lead"),INDEX(LeadTiers,MATCH(1,(SMP!$H$4=LeadPWS)*(SMP!N401=LeadStructType),0)),IF(K401="Copper",INDEX(CopperTiers,MATCH(1,($H$4=CopperPWStype)*(SMP!J401=CopperAge)*(SMP!N401=CopperStructureType),0)),INDEX(MasterTiers,MATCH(1,($H$4=MasterPWStype)*(J401=MasterAge)*(K401=MasterInterior)*(L401=MasterService)*(N401=MasterStructType),0)))),"")</f>
        <v/>
      </c>
      <c r="D401" s="3"/>
      <c r="E401" s="3"/>
      <c r="F401" s="3"/>
      <c r="G401" s="3"/>
      <c r="H401" s="3"/>
      <c r="I401" s="7"/>
      <c r="J401" s="6"/>
      <c r="K401" s="8"/>
      <c r="L401" s="8"/>
      <c r="M401" s="8"/>
      <c r="N401" s="8"/>
      <c r="O401" s="6">
        <f t="shared" si="13"/>
        <v>0</v>
      </c>
    </row>
    <row r="402" spans="2:15">
      <c r="B402" s="3"/>
      <c r="C402" s="3" t="str">
        <f t="array" ref="C402">IFERROR(IF(OR(L402="Lead",K402="Lead"),INDEX(LeadTiers,MATCH(1,(SMP!$H$4=LeadPWS)*(SMP!N402=LeadStructType),0)),IF(K402="Copper",INDEX(CopperTiers,MATCH(1,($H$4=CopperPWStype)*(SMP!J402=CopperAge)*(SMP!N402=CopperStructureType),0)),INDEX(MasterTiers,MATCH(1,($H$4=MasterPWStype)*(J402=MasterAge)*(K402=MasterInterior)*(L402=MasterService)*(N402=MasterStructType),0)))),"")</f>
        <v/>
      </c>
      <c r="D402" s="3"/>
      <c r="E402" s="3"/>
      <c r="F402" s="3"/>
      <c r="G402" s="3"/>
      <c r="H402" s="3"/>
      <c r="I402" s="7"/>
      <c r="J402" s="6"/>
      <c r="K402" s="8"/>
      <c r="L402" s="8"/>
      <c r="M402" s="8"/>
      <c r="N402" s="8"/>
      <c r="O402" s="6">
        <f t="shared" si="13"/>
        <v>0</v>
      </c>
    </row>
    <row r="403" spans="2:15">
      <c r="B403" s="3"/>
      <c r="C403" s="3" t="str">
        <f t="array" ref="C403">IFERROR(IF(OR(L403="Lead",K403="Lead"),INDEX(LeadTiers,MATCH(1,(SMP!$H$4=LeadPWS)*(SMP!N403=LeadStructType),0)),IF(K403="Copper",INDEX(CopperTiers,MATCH(1,($H$4=CopperPWStype)*(SMP!J403=CopperAge)*(SMP!N403=CopperStructureType),0)),INDEX(MasterTiers,MATCH(1,($H$4=MasterPWStype)*(J403=MasterAge)*(K403=MasterInterior)*(L403=MasterService)*(N403=MasterStructType),0)))),"")</f>
        <v/>
      </c>
      <c r="D403" s="3"/>
      <c r="E403" s="3"/>
      <c r="F403" s="3"/>
      <c r="G403" s="3"/>
      <c r="H403" s="3"/>
      <c r="I403" s="7"/>
      <c r="J403" s="6"/>
      <c r="K403" s="8"/>
      <c r="L403" s="8"/>
      <c r="M403" s="8"/>
      <c r="N403" s="8"/>
      <c r="O403" s="6">
        <f t="shared" si="13"/>
        <v>0</v>
      </c>
    </row>
    <row r="404" spans="2:15">
      <c r="B404" s="3"/>
      <c r="C404" s="3" t="str">
        <f t="array" ref="C404">IFERROR(IF(OR(L404="Lead",K404="Lead"),INDEX(LeadTiers,MATCH(1,(SMP!$H$4=LeadPWS)*(SMP!N404=LeadStructType),0)),IF(K404="Copper",INDEX(CopperTiers,MATCH(1,($H$4=CopperPWStype)*(SMP!J404=CopperAge)*(SMP!N404=CopperStructureType),0)),INDEX(MasterTiers,MATCH(1,($H$4=MasterPWStype)*(J404=MasterAge)*(K404=MasterInterior)*(L404=MasterService)*(N404=MasterStructType),0)))),"")</f>
        <v/>
      </c>
      <c r="D404" s="3"/>
      <c r="E404" s="3"/>
      <c r="F404" s="3"/>
      <c r="G404" s="3"/>
      <c r="H404" s="3"/>
      <c r="I404" s="7"/>
      <c r="J404" s="6"/>
      <c r="K404" s="8"/>
      <c r="L404" s="8"/>
      <c r="M404" s="8"/>
      <c r="N404" s="8"/>
      <c r="O404" s="6">
        <f t="shared" si="13"/>
        <v>0</v>
      </c>
    </row>
    <row r="405" spans="2:15">
      <c r="B405" s="3"/>
      <c r="C405" s="3" t="str">
        <f t="array" ref="C405">IFERROR(IF(OR(L405="Lead",K405="Lead"),INDEX(LeadTiers,MATCH(1,(SMP!$H$4=LeadPWS)*(SMP!N405=LeadStructType),0)),IF(K405="Copper",INDEX(CopperTiers,MATCH(1,($H$4=CopperPWStype)*(SMP!J405=CopperAge)*(SMP!N405=CopperStructureType),0)),INDEX(MasterTiers,MATCH(1,($H$4=MasterPWStype)*(J405=MasterAge)*(K405=MasterInterior)*(L405=MasterService)*(N405=MasterStructType),0)))),"")</f>
        <v/>
      </c>
      <c r="D405" s="3"/>
      <c r="E405" s="3"/>
      <c r="F405" s="3"/>
      <c r="G405" s="3"/>
      <c r="H405" s="3"/>
      <c r="I405" s="7"/>
      <c r="J405" s="6"/>
      <c r="K405" s="8"/>
      <c r="L405" s="8"/>
      <c r="M405" s="8"/>
      <c r="N405" s="8"/>
      <c r="O405" s="6">
        <f t="shared" si="13"/>
        <v>0</v>
      </c>
    </row>
    <row r="406" spans="2:15">
      <c r="B406" s="3"/>
      <c r="C406" s="3" t="str">
        <f t="array" ref="C406">IFERROR(IF(OR(L406="Lead",K406="Lead"),INDEX(LeadTiers,MATCH(1,(SMP!$H$4=LeadPWS)*(SMP!N406=LeadStructType),0)),IF(K406="Copper",INDEX(CopperTiers,MATCH(1,($H$4=CopperPWStype)*(SMP!J406=CopperAge)*(SMP!N406=CopperStructureType),0)),INDEX(MasterTiers,MATCH(1,($H$4=MasterPWStype)*(J406=MasterAge)*(K406=MasterInterior)*(L406=MasterService)*(N406=MasterStructType),0)))),"")</f>
        <v/>
      </c>
      <c r="D406" s="3"/>
      <c r="E406" s="3"/>
      <c r="F406" s="3"/>
      <c r="G406" s="3"/>
      <c r="H406" s="3"/>
      <c r="I406" s="7"/>
      <c r="J406" s="6"/>
      <c r="K406" s="8"/>
      <c r="L406" s="8"/>
      <c r="M406" s="8"/>
      <c r="N406" s="8"/>
      <c r="O406" s="6">
        <f t="shared" si="13"/>
        <v>0</v>
      </c>
    </row>
    <row r="407" spans="2:15">
      <c r="B407" s="3"/>
      <c r="C407" s="3" t="str">
        <f t="array" ref="C407">IFERROR(IF(OR(L407="Lead",K407="Lead"),INDEX(LeadTiers,MATCH(1,(SMP!$H$4=LeadPWS)*(SMP!N407=LeadStructType),0)),IF(K407="Copper",INDEX(CopperTiers,MATCH(1,($H$4=CopperPWStype)*(SMP!J407=CopperAge)*(SMP!N407=CopperStructureType),0)),INDEX(MasterTiers,MATCH(1,($H$4=MasterPWStype)*(J407=MasterAge)*(K407=MasterInterior)*(L407=MasterService)*(N407=MasterStructType),0)))),"")</f>
        <v/>
      </c>
      <c r="D407" s="3"/>
      <c r="E407" s="3"/>
      <c r="F407" s="3"/>
      <c r="G407" s="3"/>
      <c r="H407" s="3"/>
      <c r="I407" s="7"/>
      <c r="J407" s="6"/>
      <c r="K407" s="8"/>
      <c r="L407" s="8"/>
      <c r="M407" s="8"/>
      <c r="N407" s="8"/>
      <c r="O407" s="6">
        <f t="shared" si="13"/>
        <v>0</v>
      </c>
    </row>
    <row r="408" spans="2:15">
      <c r="B408" s="3"/>
      <c r="C408" s="3" t="str">
        <f t="array" ref="C408">IFERROR(IF(OR(L408="Lead",K408="Lead"),INDEX(LeadTiers,MATCH(1,(SMP!$H$4=LeadPWS)*(SMP!N408=LeadStructType),0)),IF(K408="Copper",INDEX(CopperTiers,MATCH(1,($H$4=CopperPWStype)*(SMP!J408=CopperAge)*(SMP!N408=CopperStructureType),0)),INDEX(MasterTiers,MATCH(1,($H$4=MasterPWStype)*(J408=MasterAge)*(K408=MasterInterior)*(L408=MasterService)*(N408=MasterStructType),0)))),"")</f>
        <v/>
      </c>
      <c r="D408" s="3"/>
      <c r="E408" s="3"/>
      <c r="F408" s="3"/>
      <c r="G408" s="3"/>
      <c r="H408" s="3"/>
      <c r="I408" s="7"/>
      <c r="J408" s="6"/>
      <c r="K408" s="8"/>
      <c r="L408" s="8"/>
      <c r="M408" s="8"/>
      <c r="N408" s="8"/>
      <c r="O408" s="6">
        <f t="shared" si="13"/>
        <v>0</v>
      </c>
    </row>
    <row r="409" spans="2:15">
      <c r="B409" s="3"/>
      <c r="C409" s="3" t="str">
        <f t="array" ref="C409">IFERROR(IF(OR(L409="Lead",K409="Lead"),INDEX(LeadTiers,MATCH(1,(SMP!$H$4=LeadPWS)*(SMP!N409=LeadStructType),0)),IF(K409="Copper",INDEX(CopperTiers,MATCH(1,($H$4=CopperPWStype)*(SMP!J409=CopperAge)*(SMP!N409=CopperStructureType),0)),INDEX(MasterTiers,MATCH(1,($H$4=MasterPWStype)*(J409=MasterAge)*(K409=MasterInterior)*(L409=MasterService)*(N409=MasterStructType),0)))),"")</f>
        <v/>
      </c>
      <c r="D409" s="3"/>
      <c r="E409" s="3"/>
      <c r="F409" s="3"/>
      <c r="G409" s="3"/>
      <c r="H409" s="3"/>
      <c r="I409" s="7"/>
      <c r="J409" s="6"/>
      <c r="K409" s="8"/>
      <c r="L409" s="8"/>
      <c r="M409" s="8"/>
      <c r="N409" s="8"/>
      <c r="O409" s="6">
        <f t="shared" si="13"/>
        <v>0</v>
      </c>
    </row>
    <row r="410" spans="2:15">
      <c r="B410" s="3"/>
      <c r="C410" s="3" t="str">
        <f t="array" ref="C410">IFERROR(IF(OR(L410="Lead",K410="Lead"),INDEX(LeadTiers,MATCH(1,(SMP!$H$4=LeadPWS)*(SMP!N410=LeadStructType),0)),IF(K410="Copper",INDEX(CopperTiers,MATCH(1,($H$4=CopperPWStype)*(SMP!J410=CopperAge)*(SMP!N410=CopperStructureType),0)),INDEX(MasterTiers,MATCH(1,($H$4=MasterPWStype)*(J410=MasterAge)*(K410=MasterInterior)*(L410=MasterService)*(N410=MasterStructType),0)))),"")</f>
        <v/>
      </c>
      <c r="D410" s="3"/>
      <c r="E410" s="3"/>
      <c r="F410" s="3"/>
      <c r="G410" s="3"/>
      <c r="H410" s="3"/>
      <c r="I410" s="7"/>
      <c r="J410" s="6"/>
      <c r="K410" s="8"/>
      <c r="L410" s="8"/>
      <c r="M410" s="8"/>
      <c r="N410" s="8"/>
      <c r="O410" s="6">
        <f t="shared" si="13"/>
        <v>0</v>
      </c>
    </row>
    <row r="411" spans="2:15">
      <c r="B411" s="3"/>
      <c r="C411" s="3" t="str">
        <f t="array" ref="C411">IFERROR(IF(OR(L411="Lead",K411="Lead"),INDEX(LeadTiers,MATCH(1,(SMP!$H$4=LeadPWS)*(SMP!N411=LeadStructType),0)),IF(K411="Copper",INDEX(CopperTiers,MATCH(1,($H$4=CopperPWStype)*(SMP!J411=CopperAge)*(SMP!N411=CopperStructureType),0)),INDEX(MasterTiers,MATCH(1,($H$4=MasterPWStype)*(J411=MasterAge)*(K411=MasterInterior)*(L411=MasterService)*(N411=MasterStructType),0)))),"")</f>
        <v/>
      </c>
      <c r="D411" s="3"/>
      <c r="E411" s="3"/>
      <c r="F411" s="3"/>
      <c r="G411" s="3"/>
      <c r="H411" s="3"/>
      <c r="I411" s="7"/>
      <c r="J411" s="6"/>
      <c r="K411" s="8"/>
      <c r="L411" s="8"/>
      <c r="M411" s="8"/>
      <c r="N411" s="8"/>
      <c r="O411" s="6">
        <f t="shared" si="13"/>
        <v>0</v>
      </c>
    </row>
    <row r="412" spans="2:15">
      <c r="B412" s="3"/>
      <c r="C412" s="3" t="str">
        <f t="array" ref="C412">IFERROR(IF(OR(L412="Lead",K412="Lead"),INDEX(LeadTiers,MATCH(1,(SMP!$H$4=LeadPWS)*(SMP!N412=LeadStructType),0)),IF(K412="Copper",INDEX(CopperTiers,MATCH(1,($H$4=CopperPWStype)*(SMP!J412=CopperAge)*(SMP!N412=CopperStructureType),0)),INDEX(MasterTiers,MATCH(1,($H$4=MasterPWStype)*(J412=MasterAge)*(K412=MasterInterior)*(L412=MasterService)*(N412=MasterStructType),0)))),"")</f>
        <v/>
      </c>
      <c r="D412" s="3"/>
      <c r="E412" s="3"/>
      <c r="F412" s="3"/>
      <c r="G412" s="3"/>
      <c r="H412" s="3"/>
      <c r="I412" s="7"/>
      <c r="J412" s="6"/>
      <c r="K412" s="8"/>
      <c r="L412" s="8"/>
      <c r="M412" s="8"/>
      <c r="N412" s="8"/>
      <c r="O412" s="6">
        <f t="shared" si="13"/>
        <v>0</v>
      </c>
    </row>
    <row r="413" spans="2:15">
      <c r="B413" s="3"/>
      <c r="C413" s="3" t="str">
        <f t="array" ref="C413">IFERROR(IF(OR(L413="Lead",K413="Lead"),INDEX(LeadTiers,MATCH(1,(SMP!$H$4=LeadPWS)*(SMP!N413=LeadStructType),0)),IF(K413="Copper",INDEX(CopperTiers,MATCH(1,($H$4=CopperPWStype)*(SMP!J413=CopperAge)*(SMP!N413=CopperStructureType),0)),INDEX(MasterTiers,MATCH(1,($H$4=MasterPWStype)*(J413=MasterAge)*(K413=MasterInterior)*(L413=MasterService)*(N413=MasterStructType),0)))),"")</f>
        <v/>
      </c>
      <c r="D413" s="3"/>
      <c r="E413" s="3"/>
      <c r="F413" s="3"/>
      <c r="G413" s="3"/>
      <c r="H413" s="3"/>
      <c r="I413" s="7"/>
      <c r="J413" s="6"/>
      <c r="K413" s="8"/>
      <c r="L413" s="8"/>
      <c r="M413" s="8"/>
      <c r="N413" s="8"/>
      <c r="O413" s="6">
        <f t="shared" si="13"/>
        <v>0</v>
      </c>
    </row>
    <row r="414" spans="2:15">
      <c r="B414" s="3"/>
      <c r="C414" s="3" t="str">
        <f t="array" ref="C414">IFERROR(IF(OR(L414="Lead",K414="Lead"),INDEX(LeadTiers,MATCH(1,(SMP!$H$4=LeadPWS)*(SMP!N414=LeadStructType),0)),IF(K414="Copper",INDEX(CopperTiers,MATCH(1,($H$4=CopperPWStype)*(SMP!J414=CopperAge)*(SMP!N414=CopperStructureType),0)),INDEX(MasterTiers,MATCH(1,($H$4=MasterPWStype)*(J414=MasterAge)*(K414=MasterInterior)*(L414=MasterService)*(N414=MasterStructType),0)))),"")</f>
        <v/>
      </c>
      <c r="D414" s="3"/>
      <c r="E414" s="3"/>
      <c r="F414" s="3"/>
      <c r="G414" s="3"/>
      <c r="H414" s="3"/>
      <c r="I414" s="7"/>
      <c r="J414" s="6"/>
      <c r="K414" s="8"/>
      <c r="L414" s="8"/>
      <c r="M414" s="8"/>
      <c r="N414" s="8"/>
      <c r="O414" s="6">
        <f t="shared" si="13"/>
        <v>0</v>
      </c>
    </row>
    <row r="415" spans="2:15">
      <c r="B415" s="3"/>
      <c r="C415" s="3" t="str">
        <f t="array" ref="C415">IFERROR(IF(OR(L415="Lead",K415="Lead"),INDEX(LeadTiers,MATCH(1,(SMP!$H$4=LeadPWS)*(SMP!N415=LeadStructType),0)),IF(K415="Copper",INDEX(CopperTiers,MATCH(1,($H$4=CopperPWStype)*(SMP!J415=CopperAge)*(SMP!N415=CopperStructureType),0)),INDEX(MasterTiers,MATCH(1,($H$4=MasterPWStype)*(J415=MasterAge)*(K415=MasterInterior)*(L415=MasterService)*(N415=MasterStructType),0)))),"")</f>
        <v/>
      </c>
      <c r="D415" s="3"/>
      <c r="E415" s="3"/>
      <c r="F415" s="3"/>
      <c r="G415" s="3"/>
      <c r="H415" s="3"/>
      <c r="I415" s="7"/>
      <c r="J415" s="6"/>
      <c r="K415" s="8"/>
      <c r="L415" s="8"/>
      <c r="M415" s="8"/>
      <c r="N415" s="8"/>
      <c r="O415" s="6">
        <f t="shared" si="13"/>
        <v>0</v>
      </c>
    </row>
    <row r="416" spans="2:15">
      <c r="B416" s="3"/>
      <c r="C416" s="3" t="str">
        <f t="array" ref="C416">IFERROR(IF(OR(L416="Lead",K416="Lead"),INDEX(LeadTiers,MATCH(1,(SMP!$H$4=LeadPWS)*(SMP!N416=LeadStructType),0)),IF(K416="Copper",INDEX(CopperTiers,MATCH(1,($H$4=CopperPWStype)*(SMP!J416=CopperAge)*(SMP!N416=CopperStructureType),0)),INDEX(MasterTiers,MATCH(1,($H$4=MasterPWStype)*(J416=MasterAge)*(K416=MasterInterior)*(L416=MasterService)*(N416=MasterStructType),0)))),"")</f>
        <v/>
      </c>
      <c r="D416" s="3"/>
      <c r="E416" s="3"/>
      <c r="F416" s="3"/>
      <c r="G416" s="3"/>
      <c r="H416" s="3"/>
      <c r="I416" s="7"/>
      <c r="J416" s="6"/>
      <c r="K416" s="8"/>
      <c r="L416" s="8"/>
      <c r="M416" s="8"/>
      <c r="N416" s="8"/>
      <c r="O416" s="6">
        <f t="shared" si="13"/>
        <v>0</v>
      </c>
    </row>
    <row r="417" spans="2:15">
      <c r="B417" s="3"/>
      <c r="C417" s="3" t="str">
        <f t="array" ref="C417">IFERROR(IF(OR(L417="Lead",K417="Lead"),INDEX(LeadTiers,MATCH(1,(SMP!$H$4=LeadPWS)*(SMP!N417=LeadStructType),0)),IF(K417="Copper",INDEX(CopperTiers,MATCH(1,($H$4=CopperPWStype)*(SMP!J417=CopperAge)*(SMP!N417=CopperStructureType),0)),INDEX(MasterTiers,MATCH(1,($H$4=MasterPWStype)*(J417=MasterAge)*(K417=MasterInterior)*(L417=MasterService)*(N417=MasterStructType),0)))),"")</f>
        <v/>
      </c>
      <c r="D417" s="3"/>
      <c r="E417" s="3"/>
      <c r="F417" s="3"/>
      <c r="G417" s="3"/>
      <c r="H417" s="3"/>
      <c r="I417" s="7"/>
      <c r="J417" s="6"/>
      <c r="K417" s="8"/>
      <c r="L417" s="8"/>
      <c r="M417" s="8"/>
      <c r="N417" s="8"/>
      <c r="O417" s="6">
        <f t="shared" si="13"/>
        <v>0</v>
      </c>
    </row>
    <row r="418" spans="2:15">
      <c r="B418" s="3"/>
      <c r="C418" s="3" t="str">
        <f t="array" ref="C418">IFERROR(IF(OR(L418="Lead",K418="Lead"),INDEX(LeadTiers,MATCH(1,(SMP!$H$4=LeadPWS)*(SMP!N418=LeadStructType),0)),IF(K418="Copper",INDEX(CopperTiers,MATCH(1,($H$4=CopperPWStype)*(SMP!J418=CopperAge)*(SMP!N418=CopperStructureType),0)),INDEX(MasterTiers,MATCH(1,($H$4=MasterPWStype)*(J418=MasterAge)*(K418=MasterInterior)*(L418=MasterService)*(N418=MasterStructType),0)))),"")</f>
        <v/>
      </c>
      <c r="D418" s="3"/>
      <c r="E418" s="3"/>
      <c r="F418" s="3"/>
      <c r="G418" s="3"/>
      <c r="H418" s="3"/>
      <c r="I418" s="7"/>
      <c r="J418" s="6"/>
      <c r="K418" s="8"/>
      <c r="L418" s="8"/>
      <c r="M418" s="8"/>
      <c r="N418" s="8"/>
      <c r="O418" s="6">
        <f t="shared" si="13"/>
        <v>0</v>
      </c>
    </row>
    <row r="419" spans="2:15">
      <c r="B419" s="3"/>
      <c r="C419" s="3" t="str">
        <f t="array" ref="C419">IFERROR(IF(OR(L419="Lead",K419="Lead"),INDEX(LeadTiers,MATCH(1,(SMP!$H$4=LeadPWS)*(SMP!N419=LeadStructType),0)),IF(K419="Copper",INDEX(CopperTiers,MATCH(1,($H$4=CopperPWStype)*(SMP!J419=CopperAge)*(SMP!N419=CopperStructureType),0)),INDEX(MasterTiers,MATCH(1,($H$4=MasterPWStype)*(J419=MasterAge)*(K419=MasterInterior)*(L419=MasterService)*(N419=MasterStructType),0)))),"")</f>
        <v/>
      </c>
      <c r="D419" s="3"/>
      <c r="E419" s="3"/>
      <c r="F419" s="3"/>
      <c r="G419" s="3"/>
      <c r="H419" s="3"/>
      <c r="I419" s="7"/>
      <c r="J419" s="6"/>
      <c r="K419" s="8"/>
      <c r="L419" s="8"/>
      <c r="M419" s="8"/>
      <c r="N419" s="8"/>
      <c r="O419" s="6">
        <f t="shared" si="13"/>
        <v>0</v>
      </c>
    </row>
    <row r="420" spans="2:15">
      <c r="B420" s="3"/>
      <c r="C420" s="3" t="str">
        <f t="array" ref="C420">IFERROR(IF(OR(L420="Lead",K420="Lead"),INDEX(LeadTiers,MATCH(1,(SMP!$H$4=LeadPWS)*(SMP!N420=LeadStructType),0)),IF(K420="Copper",INDEX(CopperTiers,MATCH(1,($H$4=CopperPWStype)*(SMP!J420=CopperAge)*(SMP!N420=CopperStructureType),0)),INDEX(MasterTiers,MATCH(1,($H$4=MasterPWStype)*(J420=MasterAge)*(K420=MasterInterior)*(L420=MasterService)*(N420=MasterStructType),0)))),"")</f>
        <v/>
      </c>
      <c r="D420" s="3"/>
      <c r="E420" s="3"/>
      <c r="F420" s="3"/>
      <c r="G420" s="3"/>
      <c r="H420" s="3"/>
      <c r="I420" s="7"/>
      <c r="J420" s="6"/>
      <c r="K420" s="8"/>
      <c r="L420" s="8"/>
      <c r="M420" s="8"/>
      <c r="N420" s="8"/>
      <c r="O420" s="6">
        <f t="shared" si="13"/>
        <v>0</v>
      </c>
    </row>
    <row r="421" spans="2:15">
      <c r="B421" s="3"/>
      <c r="C421" s="3" t="str">
        <f t="array" ref="C421">IFERROR(IF(OR(L421="Lead",K421="Lead"),INDEX(LeadTiers,MATCH(1,(SMP!$H$4=LeadPWS)*(SMP!N421=LeadStructType),0)),IF(K421="Copper",INDEX(CopperTiers,MATCH(1,($H$4=CopperPWStype)*(SMP!J421=CopperAge)*(SMP!N421=CopperStructureType),0)),INDEX(MasterTiers,MATCH(1,($H$4=MasterPWStype)*(J421=MasterAge)*(K421=MasterInterior)*(L421=MasterService)*(N421=MasterStructType),0)))),"")</f>
        <v/>
      </c>
      <c r="D421" s="3"/>
      <c r="E421" s="3"/>
      <c r="F421" s="3"/>
      <c r="G421" s="3"/>
      <c r="H421" s="3"/>
      <c r="I421" s="7"/>
      <c r="J421" s="6"/>
      <c r="K421" s="8"/>
      <c r="L421" s="8"/>
      <c r="M421" s="8"/>
      <c r="N421" s="8"/>
      <c r="O421" s="6">
        <f t="shared" si="13"/>
        <v>0</v>
      </c>
    </row>
    <row r="422" spans="2:15">
      <c r="B422" s="3"/>
      <c r="C422" s="3" t="str">
        <f t="array" ref="C422">IFERROR(IF(OR(L422="Lead",K422="Lead"),INDEX(LeadTiers,MATCH(1,(SMP!$H$4=LeadPWS)*(SMP!N422=LeadStructType),0)),IF(K422="Copper",INDEX(CopperTiers,MATCH(1,($H$4=CopperPWStype)*(SMP!J422=CopperAge)*(SMP!N422=CopperStructureType),0)),INDEX(MasterTiers,MATCH(1,($H$4=MasterPWStype)*(J422=MasterAge)*(K422=MasterInterior)*(L422=MasterService)*(N422=MasterStructType),0)))),"")</f>
        <v/>
      </c>
      <c r="D422" s="3"/>
      <c r="E422" s="3"/>
      <c r="F422" s="3"/>
      <c r="G422" s="3"/>
      <c r="H422" s="3"/>
      <c r="I422" s="7"/>
      <c r="J422" s="6"/>
      <c r="K422" s="8"/>
      <c r="L422" s="8"/>
      <c r="M422" s="8"/>
      <c r="N422" s="8"/>
      <c r="O422" s="6">
        <f t="shared" si="13"/>
        <v>0</v>
      </c>
    </row>
    <row r="423" spans="2:15">
      <c r="B423" s="3"/>
      <c r="C423" s="3" t="str">
        <f t="array" ref="C423">IFERROR(IF(OR(L423="Lead",K423="Lead"),INDEX(LeadTiers,MATCH(1,(SMP!$H$4=LeadPWS)*(SMP!N423=LeadStructType),0)),IF(K423="Copper",INDEX(CopperTiers,MATCH(1,($H$4=CopperPWStype)*(SMP!J423=CopperAge)*(SMP!N423=CopperStructureType),0)),INDEX(MasterTiers,MATCH(1,($H$4=MasterPWStype)*(J423=MasterAge)*(K423=MasterInterior)*(L423=MasterService)*(N423=MasterStructType),0)))),"")</f>
        <v/>
      </c>
      <c r="D423" s="3"/>
      <c r="E423" s="3"/>
      <c r="F423" s="3"/>
      <c r="G423" s="3"/>
      <c r="H423" s="3"/>
      <c r="I423" s="7"/>
      <c r="J423" s="6"/>
      <c r="K423" s="8"/>
      <c r="L423" s="8"/>
      <c r="M423" s="8"/>
      <c r="N423" s="8"/>
      <c r="O423" s="6">
        <f t="shared" si="13"/>
        <v>0</v>
      </c>
    </row>
    <row r="424" spans="2:15">
      <c r="B424" s="3"/>
      <c r="C424" s="3" t="str">
        <f t="array" ref="C424">IFERROR(IF(OR(L424="Lead",K424="Lead"),INDEX(LeadTiers,MATCH(1,(SMP!$H$4=LeadPWS)*(SMP!N424=LeadStructType),0)),IF(K424="Copper",INDEX(CopperTiers,MATCH(1,($H$4=CopperPWStype)*(SMP!J424=CopperAge)*(SMP!N424=CopperStructureType),0)),INDEX(MasterTiers,MATCH(1,($H$4=MasterPWStype)*(J424=MasterAge)*(K424=MasterInterior)*(L424=MasterService)*(N424=MasterStructType),0)))),"")</f>
        <v/>
      </c>
      <c r="D424" s="3"/>
      <c r="E424" s="3"/>
      <c r="F424" s="3"/>
      <c r="G424" s="3"/>
      <c r="H424" s="3"/>
      <c r="I424" s="7"/>
      <c r="J424" s="6"/>
      <c r="K424" s="8"/>
      <c r="L424" s="8"/>
      <c r="M424" s="8"/>
      <c r="N424" s="8"/>
      <c r="O424" s="6">
        <f t="shared" si="13"/>
        <v>0</v>
      </c>
    </row>
    <row r="425" spans="2:15">
      <c r="B425" s="3"/>
      <c r="C425" s="3" t="str">
        <f t="array" ref="C425">IFERROR(IF(OR(L425="Lead",K425="Lead"),INDEX(LeadTiers,MATCH(1,(SMP!$H$4=LeadPWS)*(SMP!N425=LeadStructType),0)),IF(K425="Copper",INDEX(CopperTiers,MATCH(1,($H$4=CopperPWStype)*(SMP!J425=CopperAge)*(SMP!N425=CopperStructureType),0)),INDEX(MasterTiers,MATCH(1,($H$4=MasterPWStype)*(J425=MasterAge)*(K425=MasterInterior)*(L425=MasterService)*(N425=MasterStructType),0)))),"")</f>
        <v/>
      </c>
      <c r="D425" s="3"/>
      <c r="E425" s="3"/>
      <c r="F425" s="3"/>
      <c r="G425" s="3"/>
      <c r="H425" s="3"/>
      <c r="I425" s="7"/>
      <c r="J425" s="6"/>
      <c r="K425" s="8"/>
      <c r="L425" s="8"/>
      <c r="M425" s="8"/>
      <c r="N425" s="8"/>
      <c r="O425" s="6">
        <f t="shared" si="13"/>
        <v>0</v>
      </c>
    </row>
    <row r="426" spans="2:15">
      <c r="B426" s="3"/>
      <c r="C426" s="3" t="str">
        <f t="array" ref="C426">IFERROR(IF(OR(L426="Lead",K426="Lead"),INDEX(LeadTiers,MATCH(1,(SMP!$H$4=LeadPWS)*(SMP!N426=LeadStructType),0)),IF(K426="Copper",INDEX(CopperTiers,MATCH(1,($H$4=CopperPWStype)*(SMP!J426=CopperAge)*(SMP!N426=CopperStructureType),0)),INDEX(MasterTiers,MATCH(1,($H$4=MasterPWStype)*(J426=MasterAge)*(K426=MasterInterior)*(L426=MasterService)*(N426=MasterStructType),0)))),"")</f>
        <v/>
      </c>
      <c r="D426" s="3"/>
      <c r="E426" s="3"/>
      <c r="F426" s="3"/>
      <c r="G426" s="3"/>
      <c r="H426" s="3"/>
      <c r="I426" s="7"/>
      <c r="J426" s="6"/>
      <c r="K426" s="8"/>
      <c r="L426" s="8"/>
      <c r="M426" s="8"/>
      <c r="N426" s="8"/>
      <c r="O426" s="6">
        <f t="shared" si="13"/>
        <v>0</v>
      </c>
    </row>
    <row r="427" spans="2:15">
      <c r="B427" s="3"/>
      <c r="C427" s="3" t="str">
        <f t="array" ref="C427">IFERROR(IF(OR(L427="Lead",K427="Lead"),INDEX(LeadTiers,MATCH(1,(SMP!$H$4=LeadPWS)*(SMP!N427=LeadStructType),0)),IF(K427="Copper",INDEX(CopperTiers,MATCH(1,($H$4=CopperPWStype)*(SMP!J427=CopperAge)*(SMP!N427=CopperStructureType),0)),INDEX(MasterTiers,MATCH(1,($H$4=MasterPWStype)*(J427=MasterAge)*(K427=MasterInterior)*(L427=MasterService)*(N427=MasterStructType),0)))),"")</f>
        <v/>
      </c>
      <c r="D427" s="3"/>
      <c r="E427" s="3"/>
      <c r="F427" s="3"/>
      <c r="G427" s="3"/>
      <c r="H427" s="3"/>
      <c r="I427" s="7"/>
      <c r="J427" s="6"/>
      <c r="K427" s="8"/>
      <c r="L427" s="8"/>
      <c r="M427" s="8"/>
      <c r="N427" s="8"/>
      <c r="O427" s="6">
        <f t="shared" si="13"/>
        <v>0</v>
      </c>
    </row>
    <row r="428" spans="2:15">
      <c r="B428" s="3"/>
      <c r="C428" s="3" t="str">
        <f t="array" ref="C428">IFERROR(IF(OR(L428="Lead",K428="Lead"),INDEX(LeadTiers,MATCH(1,(SMP!$H$4=LeadPWS)*(SMP!N428=LeadStructType),0)),IF(K428="Copper",INDEX(CopperTiers,MATCH(1,($H$4=CopperPWStype)*(SMP!J428=CopperAge)*(SMP!N428=CopperStructureType),0)),INDEX(MasterTiers,MATCH(1,($H$4=MasterPWStype)*(J428=MasterAge)*(K428=MasterInterior)*(L428=MasterService)*(N428=MasterStructType),0)))),"")</f>
        <v/>
      </c>
      <c r="D428" s="3"/>
      <c r="E428" s="3"/>
      <c r="F428" s="3"/>
      <c r="G428" s="3"/>
      <c r="H428" s="3"/>
      <c r="I428" s="7"/>
      <c r="J428" s="6"/>
      <c r="K428" s="8"/>
      <c r="L428" s="8"/>
      <c r="M428" s="8"/>
      <c r="N428" s="8"/>
      <c r="O428" s="6">
        <f t="shared" si="13"/>
        <v>0</v>
      </c>
    </row>
    <row r="429" spans="2:15">
      <c r="B429" s="3"/>
      <c r="C429" s="3" t="str">
        <f t="array" ref="C429">IFERROR(IF(OR(L429="Lead",K429="Lead"),INDEX(LeadTiers,MATCH(1,(SMP!$H$4=LeadPWS)*(SMP!N429=LeadStructType),0)),IF(K429="Copper",INDEX(CopperTiers,MATCH(1,($H$4=CopperPWStype)*(SMP!J429=CopperAge)*(SMP!N429=CopperStructureType),0)),INDEX(MasterTiers,MATCH(1,($H$4=MasterPWStype)*(J429=MasterAge)*(K429=MasterInterior)*(L429=MasterService)*(N429=MasterStructType),0)))),"")</f>
        <v/>
      </c>
      <c r="D429" s="3"/>
      <c r="E429" s="3"/>
      <c r="F429" s="3"/>
      <c r="G429" s="3"/>
      <c r="H429" s="3"/>
      <c r="I429" s="7"/>
      <c r="J429" s="6"/>
      <c r="K429" s="8"/>
      <c r="L429" s="8"/>
      <c r="M429" s="8"/>
      <c r="N429" s="8"/>
      <c r="O429" s="6">
        <f t="shared" si="13"/>
        <v>0</v>
      </c>
    </row>
    <row r="430" spans="2:15">
      <c r="B430" s="3"/>
      <c r="C430" s="3" t="str">
        <f t="array" ref="C430">IFERROR(IF(OR(L430="Lead",K430="Lead"),INDEX(LeadTiers,MATCH(1,(SMP!$H$4=LeadPWS)*(SMP!N430=LeadStructType),0)),IF(K430="Copper",INDEX(CopperTiers,MATCH(1,($H$4=CopperPWStype)*(SMP!J430=CopperAge)*(SMP!N430=CopperStructureType),0)),INDEX(MasterTiers,MATCH(1,($H$4=MasterPWStype)*(J430=MasterAge)*(K430=MasterInterior)*(L430=MasterService)*(N430=MasterStructType),0)))),"")</f>
        <v/>
      </c>
      <c r="D430" s="3"/>
      <c r="E430" s="3"/>
      <c r="F430" s="3"/>
      <c r="G430" s="3"/>
      <c r="H430" s="3"/>
      <c r="I430" s="7"/>
      <c r="J430" s="6"/>
      <c r="K430" s="8"/>
      <c r="L430" s="8"/>
      <c r="M430" s="8"/>
      <c r="N430" s="8"/>
      <c r="O430" s="6">
        <f t="shared" si="13"/>
        <v>0</v>
      </c>
    </row>
    <row r="431" spans="2:15">
      <c r="B431" s="3"/>
      <c r="C431" s="3" t="str">
        <f t="array" ref="C431">IFERROR(IF(OR(L431="Lead",K431="Lead"),INDEX(LeadTiers,MATCH(1,(SMP!$H$4=LeadPWS)*(SMP!N431=LeadStructType),0)),IF(K431="Copper",INDEX(CopperTiers,MATCH(1,($H$4=CopperPWStype)*(SMP!J431=CopperAge)*(SMP!N431=CopperStructureType),0)),INDEX(MasterTiers,MATCH(1,($H$4=MasterPWStype)*(J431=MasterAge)*(K431=MasterInterior)*(L431=MasterService)*(N431=MasterStructType),0)))),"")</f>
        <v/>
      </c>
      <c r="D431" s="3"/>
      <c r="E431" s="3"/>
      <c r="F431" s="3"/>
      <c r="G431" s="3"/>
      <c r="H431" s="3"/>
      <c r="I431" s="7"/>
      <c r="J431" s="6"/>
      <c r="K431" s="8"/>
      <c r="L431" s="8"/>
      <c r="M431" s="8"/>
      <c r="N431" s="8"/>
      <c r="O431" s="6">
        <f t="shared" si="13"/>
        <v>0</v>
      </c>
    </row>
    <row r="432" spans="2:15">
      <c r="B432" s="3"/>
      <c r="C432" s="3" t="str">
        <f t="array" ref="C432">IFERROR(IF(OR(L432="Lead",K432="Lead"),INDEX(LeadTiers,MATCH(1,(SMP!$H$4=LeadPWS)*(SMP!N432=LeadStructType),0)),IF(K432="Copper",INDEX(CopperTiers,MATCH(1,($H$4=CopperPWStype)*(SMP!J432=CopperAge)*(SMP!N432=CopperStructureType),0)),INDEX(MasterTiers,MATCH(1,($H$4=MasterPWStype)*(J432=MasterAge)*(K432=MasterInterior)*(L432=MasterService)*(N432=MasterStructType),0)))),"")</f>
        <v/>
      </c>
      <c r="D432" s="3"/>
      <c r="E432" s="3"/>
      <c r="F432" s="3"/>
      <c r="G432" s="3"/>
      <c r="H432" s="3"/>
      <c r="I432" s="7"/>
      <c r="J432" s="6"/>
      <c r="K432" s="8"/>
      <c r="L432" s="8"/>
      <c r="M432" s="8"/>
      <c r="N432" s="8"/>
      <c r="O432" s="6">
        <f t="shared" si="13"/>
        <v>0</v>
      </c>
    </row>
    <row r="433" spans="2:15">
      <c r="B433" s="3"/>
      <c r="C433" s="3" t="str">
        <f t="array" ref="C433">IFERROR(IF(OR(L433="Lead",K433="Lead"),INDEX(LeadTiers,MATCH(1,(SMP!$H$4=LeadPWS)*(SMP!N433=LeadStructType),0)),IF(K433="Copper",INDEX(CopperTiers,MATCH(1,($H$4=CopperPWStype)*(SMP!J433=CopperAge)*(SMP!N433=CopperStructureType),0)),INDEX(MasterTiers,MATCH(1,($H$4=MasterPWStype)*(J433=MasterAge)*(K433=MasterInterior)*(L433=MasterService)*(N433=MasterStructType),0)))),"")</f>
        <v/>
      </c>
      <c r="D433" s="3"/>
      <c r="E433" s="3"/>
      <c r="F433" s="3"/>
      <c r="G433" s="3"/>
      <c r="H433" s="3"/>
      <c r="I433" s="7"/>
      <c r="J433" s="6"/>
      <c r="K433" s="8"/>
      <c r="L433" s="8"/>
      <c r="M433" s="8"/>
      <c r="N433" s="8"/>
      <c r="O433" s="6">
        <f t="shared" si="13"/>
        <v>0</v>
      </c>
    </row>
    <row r="434" spans="2:15">
      <c r="B434" s="3"/>
      <c r="C434" s="3" t="str">
        <f t="array" ref="C434">IFERROR(IF(OR(L434="Lead",K434="Lead"),INDEX(LeadTiers,MATCH(1,(SMP!$H$4=LeadPWS)*(SMP!N434=LeadStructType),0)),IF(K434="Copper",INDEX(CopperTiers,MATCH(1,($H$4=CopperPWStype)*(SMP!J434=CopperAge)*(SMP!N434=CopperStructureType),0)),INDEX(MasterTiers,MATCH(1,($H$4=MasterPWStype)*(J434=MasterAge)*(K434=MasterInterior)*(L434=MasterService)*(N434=MasterStructType),0)))),"")</f>
        <v/>
      </c>
      <c r="D434" s="3"/>
      <c r="E434" s="3"/>
      <c r="F434" s="3"/>
      <c r="G434" s="3"/>
      <c r="H434" s="3"/>
      <c r="I434" s="7"/>
      <c r="J434" s="6"/>
      <c r="K434" s="8"/>
      <c r="L434" s="8"/>
      <c r="M434" s="8"/>
      <c r="N434" s="8"/>
      <c r="O434" s="6">
        <f t="shared" si="13"/>
        <v>0</v>
      </c>
    </row>
    <row r="435" spans="2:15">
      <c r="B435" s="3"/>
      <c r="C435" s="3" t="str">
        <f t="array" ref="C435">IFERROR(IF(OR(L435="Lead",K435="Lead"),INDEX(LeadTiers,MATCH(1,(SMP!$H$4=LeadPWS)*(SMP!N435=LeadStructType),0)),IF(K435="Copper",INDEX(CopperTiers,MATCH(1,($H$4=CopperPWStype)*(SMP!J435=CopperAge)*(SMP!N435=CopperStructureType),0)),INDEX(MasterTiers,MATCH(1,($H$4=MasterPWStype)*(J435=MasterAge)*(K435=MasterInterior)*(L435=MasterService)*(N435=MasterStructType),0)))),"")</f>
        <v/>
      </c>
      <c r="D435" s="3"/>
      <c r="E435" s="3"/>
      <c r="F435" s="3"/>
      <c r="G435" s="3"/>
      <c r="H435" s="3"/>
      <c r="I435" s="7"/>
      <c r="J435" s="6"/>
      <c r="K435" s="8"/>
      <c r="L435" s="8"/>
      <c r="M435" s="8"/>
      <c r="N435" s="8"/>
      <c r="O435" s="6">
        <f t="shared" si="13"/>
        <v>0</v>
      </c>
    </row>
    <row r="436" spans="2:15">
      <c r="B436" s="3"/>
      <c r="C436" s="3" t="str">
        <f t="array" ref="C436">IFERROR(IF(OR(L436="Lead",K436="Lead"),INDEX(LeadTiers,MATCH(1,(SMP!$H$4=LeadPWS)*(SMP!N436=LeadStructType),0)),IF(K436="Copper",INDEX(CopperTiers,MATCH(1,($H$4=CopperPWStype)*(SMP!J436=CopperAge)*(SMP!N436=CopperStructureType),0)),INDEX(MasterTiers,MATCH(1,($H$4=MasterPWStype)*(J436=MasterAge)*(K436=MasterInterior)*(L436=MasterService)*(N436=MasterStructType),0)))),"")</f>
        <v/>
      </c>
      <c r="D436" s="3"/>
      <c r="E436" s="3"/>
      <c r="F436" s="3"/>
      <c r="G436" s="3"/>
      <c r="H436" s="3"/>
      <c r="I436" s="7"/>
      <c r="J436" s="6"/>
      <c r="K436" s="8"/>
      <c r="L436" s="8"/>
      <c r="M436" s="8"/>
      <c r="N436" s="8"/>
      <c r="O436" s="6">
        <f t="shared" si="13"/>
        <v>0</v>
      </c>
    </row>
    <row r="437" spans="2:15">
      <c r="B437" s="3"/>
      <c r="C437" s="3" t="str">
        <f t="array" ref="C437">IFERROR(IF(OR(L437="Lead",K437="Lead"),INDEX(LeadTiers,MATCH(1,(SMP!$H$4=LeadPWS)*(SMP!N437=LeadStructType),0)),IF(K437="Copper",INDEX(CopperTiers,MATCH(1,($H$4=CopperPWStype)*(SMP!J437=CopperAge)*(SMP!N437=CopperStructureType),0)),INDEX(MasterTiers,MATCH(1,($H$4=MasterPWStype)*(J437=MasterAge)*(K437=MasterInterior)*(L437=MasterService)*(N437=MasterStructType),0)))),"")</f>
        <v/>
      </c>
      <c r="D437" s="3"/>
      <c r="E437" s="3"/>
      <c r="F437" s="3"/>
      <c r="G437" s="3"/>
      <c r="H437" s="3"/>
      <c r="I437" s="7"/>
      <c r="J437" s="6"/>
      <c r="K437" s="8"/>
      <c r="L437" s="8"/>
      <c r="M437" s="8"/>
      <c r="N437" s="8"/>
      <c r="O437" s="6">
        <f t="shared" si="13"/>
        <v>0</v>
      </c>
    </row>
    <row r="438" spans="2:15">
      <c r="B438" s="3"/>
      <c r="C438" s="3" t="str">
        <f t="array" ref="C438">IFERROR(IF(OR(L438="Lead",K438="Lead"),INDEX(LeadTiers,MATCH(1,(SMP!$H$4=LeadPWS)*(SMP!N438=LeadStructType),0)),IF(K438="Copper",INDEX(CopperTiers,MATCH(1,($H$4=CopperPWStype)*(SMP!J438=CopperAge)*(SMP!N438=CopperStructureType),0)),INDEX(MasterTiers,MATCH(1,($H$4=MasterPWStype)*(J438=MasterAge)*(K438=MasterInterior)*(L438=MasterService)*(N438=MasterStructType),0)))),"")</f>
        <v/>
      </c>
      <c r="D438" s="3"/>
      <c r="E438" s="3"/>
      <c r="F438" s="3"/>
      <c r="G438" s="3"/>
      <c r="H438" s="3"/>
      <c r="I438" s="7"/>
      <c r="J438" s="6"/>
      <c r="K438" s="8"/>
      <c r="L438" s="8"/>
      <c r="M438" s="8"/>
      <c r="N438" s="8"/>
      <c r="O438" s="6">
        <f t="shared" si="13"/>
        <v>0</v>
      </c>
    </row>
    <row r="439" spans="2:15">
      <c r="B439" s="3"/>
      <c r="C439" s="3" t="str">
        <f t="array" ref="C439">IFERROR(IF(OR(L439="Lead",K439="Lead"),INDEX(LeadTiers,MATCH(1,(SMP!$H$4=LeadPWS)*(SMP!N439=LeadStructType),0)),IF(K439="Copper",INDEX(CopperTiers,MATCH(1,($H$4=CopperPWStype)*(SMP!J439=CopperAge)*(SMP!N439=CopperStructureType),0)),INDEX(MasterTiers,MATCH(1,($H$4=MasterPWStype)*(J439=MasterAge)*(K439=MasterInterior)*(L439=MasterService)*(N439=MasterStructType),0)))),"")</f>
        <v/>
      </c>
      <c r="D439" s="3"/>
      <c r="E439" s="3"/>
      <c r="F439" s="3"/>
      <c r="G439" s="3"/>
      <c r="H439" s="3"/>
      <c r="I439" s="7"/>
      <c r="J439" s="6"/>
      <c r="K439" s="8"/>
      <c r="L439" s="8"/>
      <c r="M439" s="8"/>
      <c r="N439" s="8"/>
      <c r="O439" s="6">
        <f t="shared" si="13"/>
        <v>0</v>
      </c>
    </row>
    <row r="440" spans="2:15">
      <c r="B440" s="3"/>
      <c r="C440" s="3" t="str">
        <f t="array" ref="C440">IFERROR(IF(OR(L440="Lead",K440="Lead"),INDEX(LeadTiers,MATCH(1,(SMP!$H$4=LeadPWS)*(SMP!N440=LeadStructType),0)),IF(K440="Copper",INDEX(CopperTiers,MATCH(1,($H$4=CopperPWStype)*(SMP!J440=CopperAge)*(SMP!N440=CopperStructureType),0)),INDEX(MasterTiers,MATCH(1,($H$4=MasterPWStype)*(J440=MasterAge)*(K440=MasterInterior)*(L440=MasterService)*(N440=MasterStructType),0)))),"")</f>
        <v/>
      </c>
      <c r="D440" s="3"/>
      <c r="E440" s="3"/>
      <c r="F440" s="3"/>
      <c r="G440" s="3"/>
      <c r="H440" s="3"/>
      <c r="I440" s="7"/>
      <c r="J440" s="6"/>
      <c r="K440" s="8"/>
      <c r="L440" s="8"/>
      <c r="M440" s="8"/>
      <c r="N440" s="8"/>
      <c r="O440" s="6">
        <f t="shared" si="13"/>
        <v>0</v>
      </c>
    </row>
    <row r="441" spans="2:15">
      <c r="B441" s="3"/>
      <c r="C441" s="3" t="str">
        <f t="array" ref="C441">IFERROR(IF(OR(L441="Lead",K441="Lead"),INDEX(LeadTiers,MATCH(1,(SMP!$H$4=LeadPWS)*(SMP!N441=LeadStructType),0)),IF(K441="Copper",INDEX(CopperTiers,MATCH(1,($H$4=CopperPWStype)*(SMP!J441=CopperAge)*(SMP!N441=CopperStructureType),0)),INDEX(MasterTiers,MATCH(1,($H$4=MasterPWStype)*(J441=MasterAge)*(K441=MasterInterior)*(L441=MasterService)*(N441=MasterStructType),0)))),"")</f>
        <v/>
      </c>
      <c r="D441" s="3"/>
      <c r="E441" s="3"/>
      <c r="F441" s="3"/>
      <c r="G441" s="3"/>
      <c r="H441" s="3"/>
      <c r="I441" s="7"/>
      <c r="J441" s="6"/>
      <c r="K441" s="8"/>
      <c r="L441" s="8"/>
      <c r="M441" s="8"/>
      <c r="N441" s="8"/>
      <c r="O441" s="6">
        <f t="shared" si="13"/>
        <v>0</v>
      </c>
    </row>
    <row r="442" spans="2:15">
      <c r="B442" s="3"/>
      <c r="C442" s="3" t="str">
        <f t="array" ref="C442">IFERROR(IF(OR(L442="Lead",K442="Lead"),INDEX(LeadTiers,MATCH(1,(SMP!$H$4=LeadPWS)*(SMP!N442=LeadStructType),0)),IF(K442="Copper",INDEX(CopperTiers,MATCH(1,($H$4=CopperPWStype)*(SMP!J442=CopperAge)*(SMP!N442=CopperStructureType),0)),INDEX(MasterTiers,MATCH(1,($H$4=MasterPWStype)*(J442=MasterAge)*(K442=MasterInterior)*(L442=MasterService)*(N442=MasterStructType),0)))),"")</f>
        <v/>
      </c>
      <c r="D442" s="3"/>
      <c r="E442" s="3"/>
      <c r="F442" s="3"/>
      <c r="G442" s="3"/>
      <c r="H442" s="3"/>
      <c r="I442" s="7"/>
      <c r="J442" s="6"/>
      <c r="K442" s="8"/>
      <c r="L442" s="8"/>
      <c r="M442" s="8"/>
      <c r="N442" s="8"/>
      <c r="O442" s="6">
        <f t="shared" si="13"/>
        <v>0</v>
      </c>
    </row>
    <row r="443" spans="2:15">
      <c r="B443" s="3"/>
      <c r="C443" s="3" t="str">
        <f t="array" ref="C443">IFERROR(IF(OR(L443="Lead",K443="Lead"),INDEX(LeadTiers,MATCH(1,(SMP!$H$4=LeadPWS)*(SMP!N443=LeadStructType),0)),IF(K443="Copper",INDEX(CopperTiers,MATCH(1,($H$4=CopperPWStype)*(SMP!J443=CopperAge)*(SMP!N443=CopperStructureType),0)),INDEX(MasterTiers,MATCH(1,($H$4=MasterPWStype)*(J443=MasterAge)*(K443=MasterInterior)*(L443=MasterService)*(N443=MasterStructType),0)))),"")</f>
        <v/>
      </c>
      <c r="D443" s="3"/>
      <c r="E443" s="3"/>
      <c r="F443" s="3"/>
      <c r="G443" s="3"/>
      <c r="H443" s="3"/>
      <c r="I443" s="7"/>
      <c r="J443" s="6"/>
      <c r="K443" s="8"/>
      <c r="L443" s="8"/>
      <c r="M443" s="8"/>
      <c r="N443" s="8"/>
      <c r="O443" s="6">
        <f t="shared" si="13"/>
        <v>0</v>
      </c>
    </row>
    <row r="444" spans="2:15">
      <c r="B444" s="3"/>
      <c r="C444" s="3" t="str">
        <f t="array" ref="C444">IFERROR(IF(OR(L444="Lead",K444="Lead"),INDEX(LeadTiers,MATCH(1,(SMP!$H$4=LeadPWS)*(SMP!N444=LeadStructType),0)),IF(K444="Copper",INDEX(CopperTiers,MATCH(1,($H$4=CopperPWStype)*(SMP!J444=CopperAge)*(SMP!N444=CopperStructureType),0)),INDEX(MasterTiers,MATCH(1,($H$4=MasterPWStype)*(J444=MasterAge)*(K444=MasterInterior)*(L444=MasterService)*(N444=MasterStructType),0)))),"")</f>
        <v/>
      </c>
      <c r="D444" s="3"/>
      <c r="E444" s="3"/>
      <c r="F444" s="3"/>
      <c r="G444" s="3"/>
      <c r="H444" s="3"/>
      <c r="I444" s="7"/>
      <c r="J444" s="6"/>
      <c r="K444" s="8"/>
      <c r="L444" s="8"/>
      <c r="M444" s="8"/>
      <c r="N444" s="8"/>
      <c r="O444" s="6">
        <f t="shared" si="13"/>
        <v>0</v>
      </c>
    </row>
    <row r="445" spans="2:15">
      <c r="B445" s="3"/>
      <c r="C445" s="3" t="str">
        <f t="array" ref="C445">IFERROR(IF(OR(L445="Lead",K445="Lead"),INDEX(LeadTiers,MATCH(1,(SMP!$H$4=LeadPWS)*(SMP!N445=LeadStructType),0)),IF(K445="Copper",INDEX(CopperTiers,MATCH(1,($H$4=CopperPWStype)*(SMP!J445=CopperAge)*(SMP!N445=CopperStructureType),0)),INDEX(MasterTiers,MATCH(1,($H$4=MasterPWStype)*(J445=MasterAge)*(K445=MasterInterior)*(L445=MasterService)*(N445=MasterStructType),0)))),"")</f>
        <v/>
      </c>
      <c r="D445" s="3"/>
      <c r="E445" s="3"/>
      <c r="F445" s="3"/>
      <c r="G445" s="3"/>
      <c r="H445" s="3"/>
      <c r="I445" s="7"/>
      <c r="J445" s="6"/>
      <c r="K445" s="8"/>
      <c r="L445" s="8"/>
      <c r="M445" s="8"/>
      <c r="N445" s="8"/>
      <c r="O445" s="6">
        <f t="shared" si="13"/>
        <v>0</v>
      </c>
    </row>
    <row r="446" spans="2:15">
      <c r="B446" s="3"/>
      <c r="C446" s="3" t="str">
        <f t="array" ref="C446">IFERROR(IF(OR(L446="Lead",K446="Lead"),INDEX(LeadTiers,MATCH(1,(SMP!$H$4=LeadPWS)*(SMP!N446=LeadStructType),0)),IF(K446="Copper",INDEX(CopperTiers,MATCH(1,($H$4=CopperPWStype)*(SMP!J446=CopperAge)*(SMP!N446=CopperStructureType),0)),INDEX(MasterTiers,MATCH(1,($H$4=MasterPWStype)*(J446=MasterAge)*(K446=MasterInterior)*(L446=MasterService)*(N446=MasterStructType),0)))),"")</f>
        <v/>
      </c>
      <c r="D446" s="3"/>
      <c r="E446" s="3"/>
      <c r="F446" s="3"/>
      <c r="G446" s="3"/>
      <c r="H446" s="3"/>
      <c r="I446" s="7"/>
      <c r="J446" s="6"/>
      <c r="K446" s="8"/>
      <c r="L446" s="8"/>
      <c r="M446" s="8"/>
      <c r="N446" s="8"/>
      <c r="O446" s="6">
        <f t="shared" si="13"/>
        <v>0</v>
      </c>
    </row>
    <row r="447" spans="2:15">
      <c r="B447" s="3"/>
      <c r="C447" s="3" t="str">
        <f t="array" ref="C447">IFERROR(IF(OR(L447="Lead",K447="Lead"),INDEX(LeadTiers,MATCH(1,(SMP!$H$4=LeadPWS)*(SMP!N447=LeadStructType),0)),IF(K447="Copper",INDEX(CopperTiers,MATCH(1,($H$4=CopperPWStype)*(SMP!J447=CopperAge)*(SMP!N447=CopperStructureType),0)),INDEX(MasterTiers,MATCH(1,($H$4=MasterPWStype)*(J447=MasterAge)*(K447=MasterInterior)*(L447=MasterService)*(N447=MasterStructType),0)))),"")</f>
        <v/>
      </c>
      <c r="D447" s="3"/>
      <c r="E447" s="3"/>
      <c r="F447" s="3"/>
      <c r="G447" s="3"/>
      <c r="H447" s="3"/>
      <c r="I447" s="7"/>
      <c r="J447" s="6"/>
      <c r="K447" s="8"/>
      <c r="L447" s="8"/>
      <c r="M447" s="8"/>
      <c r="N447" s="8"/>
      <c r="O447" s="6">
        <f t="shared" si="13"/>
        <v>0</v>
      </c>
    </row>
    <row r="448" spans="2:15">
      <c r="B448" s="3"/>
      <c r="C448" s="3" t="str">
        <f t="array" ref="C448">IFERROR(IF(OR(L448="Lead",K448="Lead"),INDEX(LeadTiers,MATCH(1,(SMP!$H$4=LeadPWS)*(SMP!N448=LeadStructType),0)),IF(K448="Copper",INDEX(CopperTiers,MATCH(1,($H$4=CopperPWStype)*(SMP!J448=CopperAge)*(SMP!N448=CopperStructureType),0)),INDEX(MasterTiers,MATCH(1,($H$4=MasterPWStype)*(J448=MasterAge)*(K448=MasterInterior)*(L448=MasterService)*(N448=MasterStructType),0)))),"")</f>
        <v/>
      </c>
      <c r="D448" s="3"/>
      <c r="E448" s="3"/>
      <c r="F448" s="3"/>
      <c r="G448" s="3"/>
      <c r="H448" s="3"/>
      <c r="I448" s="7"/>
      <c r="J448" s="6"/>
      <c r="K448" s="8"/>
      <c r="L448" s="8"/>
      <c r="M448" s="8"/>
      <c r="N448" s="8"/>
      <c r="O448" s="6">
        <f t="shared" si="13"/>
        <v>0</v>
      </c>
    </row>
    <row r="449" spans="2:15">
      <c r="B449" s="3"/>
      <c r="C449" s="3" t="str">
        <f t="array" ref="C449">IFERROR(IF(OR(L449="Lead",K449="Lead"),INDEX(LeadTiers,MATCH(1,(SMP!$H$4=LeadPWS)*(SMP!N449=LeadStructType),0)),IF(K449="Copper",INDEX(CopperTiers,MATCH(1,($H$4=CopperPWStype)*(SMP!J449=CopperAge)*(SMP!N449=CopperStructureType),0)),INDEX(MasterTiers,MATCH(1,($H$4=MasterPWStype)*(J449=MasterAge)*(K449=MasterInterior)*(L449=MasterService)*(N449=MasterStructType),0)))),"")</f>
        <v/>
      </c>
      <c r="D449" s="3"/>
      <c r="E449" s="3"/>
      <c r="F449" s="3"/>
      <c r="G449" s="3"/>
      <c r="H449" s="3"/>
      <c r="I449" s="7"/>
      <c r="J449" s="6"/>
      <c r="K449" s="8"/>
      <c r="L449" s="8"/>
      <c r="M449" s="8"/>
      <c r="N449" s="8"/>
      <c r="O449" s="6">
        <f t="shared" si="13"/>
        <v>0</v>
      </c>
    </row>
    <row r="450" spans="2:15">
      <c r="B450" s="3"/>
      <c r="C450" s="3" t="str">
        <f t="array" ref="C450">IFERROR(IF(OR(L450="Lead",K450="Lead"),INDEX(LeadTiers,MATCH(1,(SMP!$H$4=LeadPWS)*(SMP!N450=LeadStructType),0)),IF(K450="Copper",INDEX(CopperTiers,MATCH(1,($H$4=CopperPWStype)*(SMP!J450=CopperAge)*(SMP!N450=CopperStructureType),0)),INDEX(MasterTiers,MATCH(1,($H$4=MasterPWStype)*(J450=MasterAge)*(K450=MasterInterior)*(L450=MasterService)*(N450=MasterStructType),0)))),"")</f>
        <v/>
      </c>
      <c r="D450" s="3"/>
      <c r="E450" s="3"/>
      <c r="F450" s="3"/>
      <c r="G450" s="3"/>
      <c r="H450" s="3"/>
      <c r="I450" s="7"/>
      <c r="J450" s="6"/>
      <c r="K450" s="8"/>
      <c r="L450" s="8"/>
      <c r="M450" s="8"/>
      <c r="N450" s="8"/>
      <c r="O450" s="6">
        <f t="shared" si="13"/>
        <v>0</v>
      </c>
    </row>
    <row r="451" spans="2:15">
      <c r="B451" s="3"/>
      <c r="C451" s="3" t="str">
        <f t="array" ref="C451">IFERROR(IF(OR(L451="Lead",K451="Lead"),INDEX(LeadTiers,MATCH(1,(SMP!$H$4=LeadPWS)*(SMP!N451=LeadStructType),0)),IF(K451="Copper",INDEX(CopperTiers,MATCH(1,($H$4=CopperPWStype)*(SMP!J451=CopperAge)*(SMP!N451=CopperStructureType),0)),INDEX(MasterTiers,MATCH(1,($H$4=MasterPWStype)*(J451=MasterAge)*(K451=MasterInterior)*(L451=MasterService)*(N451=MasterStructType),0)))),"")</f>
        <v/>
      </c>
      <c r="D451" s="3"/>
      <c r="E451" s="3"/>
      <c r="F451" s="3"/>
      <c r="G451" s="3"/>
      <c r="H451" s="3"/>
      <c r="I451" s="7"/>
      <c r="J451" s="6"/>
      <c r="K451" s="8"/>
      <c r="L451" s="8"/>
      <c r="M451" s="8"/>
      <c r="N451" s="8"/>
      <c r="O451" s="6">
        <f t="shared" si="13"/>
        <v>0</v>
      </c>
    </row>
    <row r="452" spans="2:15">
      <c r="B452" s="3"/>
      <c r="C452" s="3" t="str">
        <f t="array" ref="C452">IFERROR(IF(OR(L452="Lead",K452="Lead"),INDEX(LeadTiers,MATCH(1,(SMP!$H$4=LeadPWS)*(SMP!N452=LeadStructType),0)),IF(K452="Copper",INDEX(CopperTiers,MATCH(1,($H$4=CopperPWStype)*(SMP!J452=CopperAge)*(SMP!N452=CopperStructureType),0)),INDEX(MasterTiers,MATCH(1,($H$4=MasterPWStype)*(J452=MasterAge)*(K452=MasterInterior)*(L452=MasterService)*(N452=MasterStructType),0)))),"")</f>
        <v/>
      </c>
      <c r="D452" s="3"/>
      <c r="E452" s="3"/>
      <c r="F452" s="3"/>
      <c r="G452" s="3"/>
      <c r="H452" s="3"/>
      <c r="I452" s="7"/>
      <c r="J452" s="6"/>
      <c r="K452" s="8"/>
      <c r="L452" s="8"/>
      <c r="M452" s="8"/>
      <c r="N452" s="8"/>
      <c r="O452" s="6">
        <f t="shared" si="13"/>
        <v>0</v>
      </c>
    </row>
    <row r="453" spans="2:15">
      <c r="B453" s="3"/>
      <c r="C453" s="3" t="str">
        <f t="array" ref="C453">IFERROR(IF(OR(L453="Lead",K453="Lead"),INDEX(LeadTiers,MATCH(1,(SMP!$H$4=LeadPWS)*(SMP!N453=LeadStructType),0)),IF(K453="Copper",INDEX(CopperTiers,MATCH(1,($H$4=CopperPWStype)*(SMP!J453=CopperAge)*(SMP!N453=CopperStructureType),0)),INDEX(MasterTiers,MATCH(1,($H$4=MasterPWStype)*(J453=MasterAge)*(K453=MasterInterior)*(L453=MasterService)*(N453=MasterStructType),0)))),"")</f>
        <v/>
      </c>
      <c r="D453" s="3"/>
      <c r="E453" s="3"/>
      <c r="F453" s="3"/>
      <c r="G453" s="3"/>
      <c r="H453" s="3"/>
      <c r="I453" s="7"/>
      <c r="J453" s="6"/>
      <c r="K453" s="8"/>
      <c r="L453" s="8"/>
      <c r="M453" s="8"/>
      <c r="N453" s="8"/>
      <c r="O453" s="6">
        <f t="shared" si="13"/>
        <v>0</v>
      </c>
    </row>
    <row r="454" spans="2:15">
      <c r="B454" s="3"/>
      <c r="C454" s="3" t="str">
        <f t="array" ref="C454">IFERROR(IF(OR(L454="Lead",K454="Lead"),INDEX(LeadTiers,MATCH(1,(SMP!$H$4=LeadPWS)*(SMP!N454=LeadStructType),0)),IF(K454="Copper",INDEX(CopperTiers,MATCH(1,($H$4=CopperPWStype)*(SMP!J454=CopperAge)*(SMP!N454=CopperStructureType),0)),INDEX(MasterTiers,MATCH(1,($H$4=MasterPWStype)*(J454=MasterAge)*(K454=MasterInterior)*(L454=MasterService)*(N454=MasterStructType),0)))),"")</f>
        <v/>
      </c>
      <c r="D454" s="3"/>
      <c r="E454" s="3"/>
      <c r="F454" s="3"/>
      <c r="G454" s="3"/>
      <c r="H454" s="3"/>
      <c r="I454" s="7"/>
      <c r="J454" s="6"/>
      <c r="K454" s="8"/>
      <c r="L454" s="8"/>
      <c r="M454" s="8"/>
      <c r="N454" s="8"/>
      <c r="O454" s="6">
        <f t="shared" si="13"/>
        <v>0</v>
      </c>
    </row>
    <row r="455" spans="2:15">
      <c r="B455" s="3"/>
      <c r="C455" s="3" t="str">
        <f t="array" ref="C455">IFERROR(IF(OR(L455="Lead",K455="Lead"),INDEX(LeadTiers,MATCH(1,(SMP!$H$4=LeadPWS)*(SMP!N455=LeadStructType),0)),IF(K455="Copper",INDEX(CopperTiers,MATCH(1,($H$4=CopperPWStype)*(SMP!J455=CopperAge)*(SMP!N455=CopperStructureType),0)),INDEX(MasterTiers,MATCH(1,($H$4=MasterPWStype)*(J455=MasterAge)*(K455=MasterInterior)*(L455=MasterService)*(N455=MasterStructType),0)))),"")</f>
        <v/>
      </c>
      <c r="D455" s="3"/>
      <c r="E455" s="3"/>
      <c r="F455" s="3"/>
      <c r="G455" s="3"/>
      <c r="H455" s="3"/>
      <c r="I455" s="7"/>
      <c r="J455" s="6"/>
      <c r="K455" s="8"/>
      <c r="L455" s="8"/>
      <c r="M455" s="8"/>
      <c r="N455" s="8"/>
      <c r="O455" s="6">
        <f t="shared" si="13"/>
        <v>0</v>
      </c>
    </row>
    <row r="456" spans="2:15">
      <c r="B456" s="3"/>
      <c r="C456" s="3" t="str">
        <f t="array" ref="C456">IFERROR(IF(OR(L456="Lead",K456="Lead"),INDEX(LeadTiers,MATCH(1,(SMP!$H$4=LeadPWS)*(SMP!N456=LeadStructType),0)),IF(K456="Copper",INDEX(CopperTiers,MATCH(1,($H$4=CopperPWStype)*(SMP!J456=CopperAge)*(SMP!N456=CopperStructureType),0)),INDEX(MasterTiers,MATCH(1,($H$4=MasterPWStype)*(J456=MasterAge)*(K456=MasterInterior)*(L456=MasterService)*(N456=MasterStructType),0)))),"")</f>
        <v/>
      </c>
      <c r="D456" s="3"/>
      <c r="E456" s="3"/>
      <c r="F456" s="3"/>
      <c r="G456" s="3"/>
      <c r="H456" s="3"/>
      <c r="I456" s="7"/>
      <c r="J456" s="6"/>
      <c r="K456" s="8"/>
      <c r="L456" s="8"/>
      <c r="M456" s="8"/>
      <c r="N456" s="8"/>
      <c r="O456" s="6">
        <f t="shared" ref="O456:O519" si="14">IFERROR(_xlfn.SWITCH(J513,"Age ≤ 82",1,"83 ≤ Age ≤ 88",2,"89 ≤ Age",3),0)</f>
        <v>0</v>
      </c>
    </row>
    <row r="457" spans="2:15">
      <c r="B457" s="3"/>
      <c r="C457" s="3" t="str">
        <f t="array" ref="C457">IFERROR(IF(OR(L457="Lead",K457="Lead"),INDEX(LeadTiers,MATCH(1,(SMP!$H$4=LeadPWS)*(SMP!N457=LeadStructType),0)),IF(K457="Copper",INDEX(CopperTiers,MATCH(1,($H$4=CopperPWStype)*(SMP!J457=CopperAge)*(SMP!N457=CopperStructureType),0)),INDEX(MasterTiers,MATCH(1,($H$4=MasterPWStype)*(J457=MasterAge)*(K457=MasterInterior)*(L457=MasterService)*(N457=MasterStructType),0)))),"")</f>
        <v/>
      </c>
      <c r="D457" s="3"/>
      <c r="E457" s="3"/>
      <c r="F457" s="3"/>
      <c r="G457" s="3"/>
      <c r="H457" s="3"/>
      <c r="I457" s="7"/>
      <c r="J457" s="6"/>
      <c r="K457" s="8"/>
      <c r="L457" s="8"/>
      <c r="M457" s="8"/>
      <c r="N457" s="8"/>
      <c r="O457" s="6">
        <f t="shared" si="14"/>
        <v>0</v>
      </c>
    </row>
    <row r="458" spans="2:15">
      <c r="B458" s="3"/>
      <c r="C458" s="3" t="str">
        <f t="array" ref="C458">IFERROR(IF(OR(L458="Lead",K458="Lead"),INDEX(LeadTiers,MATCH(1,(SMP!$H$4=LeadPWS)*(SMP!N458=LeadStructType),0)),IF(K458="Copper",INDEX(CopperTiers,MATCH(1,($H$4=CopperPWStype)*(SMP!J458=CopperAge)*(SMP!N458=CopperStructureType),0)),INDEX(MasterTiers,MATCH(1,($H$4=MasterPWStype)*(J458=MasterAge)*(K458=MasterInterior)*(L458=MasterService)*(N458=MasterStructType),0)))),"")</f>
        <v/>
      </c>
      <c r="D458" s="3"/>
      <c r="E458" s="3"/>
      <c r="F458" s="3"/>
      <c r="G458" s="3"/>
      <c r="H458" s="3"/>
      <c r="I458" s="7"/>
      <c r="J458" s="6"/>
      <c r="K458" s="8"/>
      <c r="L458" s="8"/>
      <c r="M458" s="8"/>
      <c r="N458" s="8"/>
      <c r="O458" s="6">
        <f t="shared" si="14"/>
        <v>0</v>
      </c>
    </row>
    <row r="459" spans="2:15">
      <c r="B459" s="3"/>
      <c r="C459" s="3" t="str">
        <f t="array" ref="C459">IFERROR(IF(OR(L459="Lead",K459="Lead"),INDEX(LeadTiers,MATCH(1,(SMP!$H$4=LeadPWS)*(SMP!N459=LeadStructType),0)),IF(K459="Copper",INDEX(CopperTiers,MATCH(1,($H$4=CopperPWStype)*(SMP!J459=CopperAge)*(SMP!N459=CopperStructureType),0)),INDEX(MasterTiers,MATCH(1,($H$4=MasterPWStype)*(J459=MasterAge)*(K459=MasterInterior)*(L459=MasterService)*(N459=MasterStructType),0)))),"")</f>
        <v/>
      </c>
      <c r="D459" s="3"/>
      <c r="E459" s="3"/>
      <c r="F459" s="3"/>
      <c r="G459" s="3"/>
      <c r="H459" s="3"/>
      <c r="I459" s="7"/>
      <c r="J459" s="6"/>
      <c r="K459" s="8"/>
      <c r="L459" s="8"/>
      <c r="M459" s="8"/>
      <c r="N459" s="8"/>
      <c r="O459" s="6">
        <f t="shared" si="14"/>
        <v>0</v>
      </c>
    </row>
    <row r="460" spans="2:15">
      <c r="B460" s="3"/>
      <c r="C460" s="3" t="str">
        <f t="array" ref="C460">IFERROR(IF(OR(L460="Lead",K460="Lead"),INDEX(LeadTiers,MATCH(1,(SMP!$H$4=LeadPWS)*(SMP!N460=LeadStructType),0)),IF(K460="Copper",INDEX(CopperTiers,MATCH(1,($H$4=CopperPWStype)*(SMP!J460=CopperAge)*(SMP!N460=CopperStructureType),0)),INDEX(MasterTiers,MATCH(1,($H$4=MasterPWStype)*(J460=MasterAge)*(K460=MasterInterior)*(L460=MasterService)*(N460=MasterStructType),0)))),"")</f>
        <v/>
      </c>
      <c r="D460" s="3"/>
      <c r="E460" s="3"/>
      <c r="F460" s="3"/>
      <c r="G460" s="3"/>
      <c r="H460" s="3"/>
      <c r="I460" s="7"/>
      <c r="J460" s="6"/>
      <c r="K460" s="8"/>
      <c r="L460" s="8"/>
      <c r="M460" s="8"/>
      <c r="N460" s="8"/>
      <c r="O460" s="6">
        <f t="shared" si="14"/>
        <v>0</v>
      </c>
    </row>
    <row r="461" spans="2:15">
      <c r="B461" s="3"/>
      <c r="C461" s="3" t="str">
        <f t="array" ref="C461">IFERROR(IF(OR(L461="Lead",K461="Lead"),INDEX(LeadTiers,MATCH(1,(SMP!$H$4=LeadPWS)*(SMP!N461=LeadStructType),0)),IF(K461="Copper",INDEX(CopperTiers,MATCH(1,($H$4=CopperPWStype)*(SMP!J461=CopperAge)*(SMP!N461=CopperStructureType),0)),INDEX(MasterTiers,MATCH(1,($H$4=MasterPWStype)*(J461=MasterAge)*(K461=MasterInterior)*(L461=MasterService)*(N461=MasterStructType),0)))),"")</f>
        <v/>
      </c>
      <c r="D461" s="3"/>
      <c r="E461" s="3"/>
      <c r="F461" s="3"/>
      <c r="G461" s="3"/>
      <c r="H461" s="3"/>
      <c r="I461" s="7"/>
      <c r="J461" s="6"/>
      <c r="K461" s="8"/>
      <c r="L461" s="8"/>
      <c r="M461" s="8"/>
      <c r="N461" s="8"/>
      <c r="O461" s="6">
        <f t="shared" si="14"/>
        <v>0</v>
      </c>
    </row>
    <row r="462" spans="2:15">
      <c r="B462" s="3"/>
      <c r="C462" s="3" t="str">
        <f t="array" ref="C462">IFERROR(IF(OR(L462="Lead",K462="Lead"),INDEX(LeadTiers,MATCH(1,(SMP!$H$4=LeadPWS)*(SMP!N462=LeadStructType),0)),IF(K462="Copper",INDEX(CopperTiers,MATCH(1,($H$4=CopperPWStype)*(SMP!J462=CopperAge)*(SMP!N462=CopperStructureType),0)),INDEX(MasterTiers,MATCH(1,($H$4=MasterPWStype)*(J462=MasterAge)*(K462=MasterInterior)*(L462=MasterService)*(N462=MasterStructType),0)))),"")</f>
        <v/>
      </c>
      <c r="D462" s="3"/>
      <c r="E462" s="3"/>
      <c r="F462" s="3"/>
      <c r="G462" s="3"/>
      <c r="H462" s="3"/>
      <c r="I462" s="7"/>
      <c r="J462" s="6"/>
      <c r="K462" s="8"/>
      <c r="L462" s="8"/>
      <c r="M462" s="8"/>
      <c r="N462" s="8"/>
      <c r="O462" s="6">
        <f t="shared" si="14"/>
        <v>0</v>
      </c>
    </row>
    <row r="463" spans="2:15">
      <c r="B463" s="3"/>
      <c r="C463" s="3" t="str">
        <f t="array" ref="C463">IFERROR(IF(OR(L463="Lead",K463="Lead"),INDEX(LeadTiers,MATCH(1,(SMP!$H$4=LeadPWS)*(SMP!N463=LeadStructType),0)),IF(K463="Copper",INDEX(CopperTiers,MATCH(1,($H$4=CopperPWStype)*(SMP!J463=CopperAge)*(SMP!N463=CopperStructureType),0)),INDEX(MasterTiers,MATCH(1,($H$4=MasterPWStype)*(J463=MasterAge)*(K463=MasterInterior)*(L463=MasterService)*(N463=MasterStructType),0)))),"")</f>
        <v/>
      </c>
      <c r="D463" s="3"/>
      <c r="E463" s="3"/>
      <c r="F463" s="3"/>
      <c r="G463" s="3"/>
      <c r="H463" s="3"/>
      <c r="I463" s="7"/>
      <c r="J463" s="6"/>
      <c r="K463" s="8"/>
      <c r="L463" s="8"/>
      <c r="M463" s="8"/>
      <c r="N463" s="8"/>
      <c r="O463" s="6">
        <f t="shared" si="14"/>
        <v>0</v>
      </c>
    </row>
    <row r="464" spans="2:15">
      <c r="B464" s="3"/>
      <c r="C464" s="3" t="str">
        <f t="array" ref="C464">IFERROR(IF(OR(L464="Lead",K464="Lead"),INDEX(LeadTiers,MATCH(1,(SMP!$H$4=LeadPWS)*(SMP!N464=LeadStructType),0)),IF(K464="Copper",INDEX(CopperTiers,MATCH(1,($H$4=CopperPWStype)*(SMP!J464=CopperAge)*(SMP!N464=CopperStructureType),0)),INDEX(MasterTiers,MATCH(1,($H$4=MasterPWStype)*(J464=MasterAge)*(K464=MasterInterior)*(L464=MasterService)*(N464=MasterStructType),0)))),"")</f>
        <v/>
      </c>
      <c r="D464" s="3"/>
      <c r="E464" s="3"/>
      <c r="F464" s="3"/>
      <c r="G464" s="3"/>
      <c r="H464" s="3"/>
      <c r="I464" s="7"/>
      <c r="J464" s="6"/>
      <c r="K464" s="8"/>
      <c r="L464" s="8"/>
      <c r="M464" s="8"/>
      <c r="N464" s="8"/>
      <c r="O464" s="6">
        <f t="shared" si="14"/>
        <v>0</v>
      </c>
    </row>
    <row r="465" spans="2:15">
      <c r="B465" s="3"/>
      <c r="C465" s="3" t="str">
        <f t="array" ref="C465">IFERROR(IF(OR(L465="Lead",K465="Lead"),INDEX(LeadTiers,MATCH(1,(SMP!$H$4=LeadPWS)*(SMP!N465=LeadStructType),0)),IF(K465="Copper",INDEX(CopperTiers,MATCH(1,($H$4=CopperPWStype)*(SMP!J465=CopperAge)*(SMP!N465=CopperStructureType),0)),INDEX(MasterTiers,MATCH(1,($H$4=MasterPWStype)*(J465=MasterAge)*(K465=MasterInterior)*(L465=MasterService)*(N465=MasterStructType),0)))),"")</f>
        <v/>
      </c>
      <c r="D465" s="3"/>
      <c r="E465" s="3"/>
      <c r="F465" s="3"/>
      <c r="G465" s="3"/>
      <c r="H465" s="3"/>
      <c r="I465" s="7"/>
      <c r="J465" s="6"/>
      <c r="K465" s="8"/>
      <c r="L465" s="8"/>
      <c r="M465" s="8"/>
      <c r="N465" s="8"/>
      <c r="O465" s="6">
        <f t="shared" si="14"/>
        <v>0</v>
      </c>
    </row>
    <row r="466" spans="2:15">
      <c r="B466" s="3"/>
      <c r="C466" s="3" t="str">
        <f t="array" ref="C466">IFERROR(IF(OR(L466="Lead",K466="Lead"),INDEX(LeadTiers,MATCH(1,(SMP!$H$4=LeadPWS)*(SMP!N466=LeadStructType),0)),IF(K466="Copper",INDEX(CopperTiers,MATCH(1,($H$4=CopperPWStype)*(SMP!J466=CopperAge)*(SMP!N466=CopperStructureType),0)),INDEX(MasterTiers,MATCH(1,($H$4=MasterPWStype)*(J466=MasterAge)*(K466=MasterInterior)*(L466=MasterService)*(N466=MasterStructType),0)))),"")</f>
        <v/>
      </c>
      <c r="D466" s="3"/>
      <c r="E466" s="3"/>
      <c r="F466" s="3"/>
      <c r="G466" s="3"/>
      <c r="H466" s="3"/>
      <c r="I466" s="7"/>
      <c r="J466" s="6"/>
      <c r="K466" s="8"/>
      <c r="L466" s="8"/>
      <c r="M466" s="8"/>
      <c r="N466" s="8"/>
      <c r="O466" s="6">
        <f t="shared" si="14"/>
        <v>0</v>
      </c>
    </row>
    <row r="467" spans="2:15">
      <c r="B467" s="3"/>
      <c r="C467" s="3" t="str">
        <f t="array" ref="C467">IFERROR(IF(OR(L467="Lead",K467="Lead"),INDEX(LeadTiers,MATCH(1,(SMP!$H$4=LeadPWS)*(SMP!N467=LeadStructType),0)),IF(K467="Copper",INDEX(CopperTiers,MATCH(1,($H$4=CopperPWStype)*(SMP!J467=CopperAge)*(SMP!N467=CopperStructureType),0)),INDEX(MasterTiers,MATCH(1,($H$4=MasterPWStype)*(J467=MasterAge)*(K467=MasterInterior)*(L467=MasterService)*(N467=MasterStructType),0)))),"")</f>
        <v/>
      </c>
      <c r="D467" s="3"/>
      <c r="E467" s="3"/>
      <c r="F467" s="3"/>
      <c r="G467" s="3"/>
      <c r="H467" s="3"/>
      <c r="I467" s="7"/>
      <c r="J467" s="6"/>
      <c r="K467" s="8"/>
      <c r="L467" s="8"/>
      <c r="M467" s="8"/>
      <c r="N467" s="8"/>
      <c r="O467" s="6">
        <f t="shared" si="14"/>
        <v>0</v>
      </c>
    </row>
    <row r="468" spans="2:15">
      <c r="B468" s="3"/>
      <c r="C468" s="3" t="str">
        <f t="array" ref="C468">IFERROR(IF(OR(L468="Lead",K468="Lead"),INDEX(LeadTiers,MATCH(1,(SMP!$H$4=LeadPWS)*(SMP!N468=LeadStructType),0)),IF(K468="Copper",INDEX(CopperTiers,MATCH(1,($H$4=CopperPWStype)*(SMP!J468=CopperAge)*(SMP!N468=CopperStructureType),0)),INDEX(MasterTiers,MATCH(1,($H$4=MasterPWStype)*(J468=MasterAge)*(K468=MasterInterior)*(L468=MasterService)*(N468=MasterStructType),0)))),"")</f>
        <v/>
      </c>
      <c r="D468" s="3"/>
      <c r="E468" s="3"/>
      <c r="F468" s="3"/>
      <c r="G468" s="3"/>
      <c r="H468" s="3"/>
      <c r="I468" s="7"/>
      <c r="J468" s="6"/>
      <c r="K468" s="8"/>
      <c r="L468" s="8"/>
      <c r="M468" s="8"/>
      <c r="N468" s="8"/>
      <c r="O468" s="6">
        <f t="shared" si="14"/>
        <v>0</v>
      </c>
    </row>
    <row r="469" spans="2:15">
      <c r="B469" s="3"/>
      <c r="C469" s="3" t="str">
        <f t="array" ref="C469">IFERROR(IF(OR(L469="Lead",K469="Lead"),INDEX(LeadTiers,MATCH(1,(SMP!$H$4=LeadPWS)*(SMP!N469=LeadStructType),0)),IF(K469="Copper",INDEX(CopperTiers,MATCH(1,($H$4=CopperPWStype)*(SMP!J469=CopperAge)*(SMP!N469=CopperStructureType),0)),INDEX(MasterTiers,MATCH(1,($H$4=MasterPWStype)*(J469=MasterAge)*(K469=MasterInterior)*(L469=MasterService)*(N469=MasterStructType),0)))),"")</f>
        <v/>
      </c>
      <c r="D469" s="3"/>
      <c r="E469" s="3"/>
      <c r="F469" s="3"/>
      <c r="G469" s="3"/>
      <c r="H469" s="3"/>
      <c r="I469" s="7"/>
      <c r="J469" s="6"/>
      <c r="K469" s="8"/>
      <c r="L469" s="8"/>
      <c r="M469" s="8"/>
      <c r="N469" s="8"/>
      <c r="O469" s="6">
        <f t="shared" si="14"/>
        <v>0</v>
      </c>
    </row>
    <row r="470" spans="2:15">
      <c r="B470" s="3"/>
      <c r="C470" s="3" t="str">
        <f t="array" ref="C470">IFERROR(IF(OR(L470="Lead",K470="Lead"),INDEX(LeadTiers,MATCH(1,(SMP!$H$4=LeadPWS)*(SMP!N470=LeadStructType),0)),IF(K470="Copper",INDEX(CopperTiers,MATCH(1,($H$4=CopperPWStype)*(SMP!J470=CopperAge)*(SMP!N470=CopperStructureType),0)),INDEX(MasterTiers,MATCH(1,($H$4=MasterPWStype)*(J470=MasterAge)*(K470=MasterInterior)*(L470=MasterService)*(N470=MasterStructType),0)))),"")</f>
        <v/>
      </c>
      <c r="D470" s="3"/>
      <c r="E470" s="3"/>
      <c r="F470" s="3"/>
      <c r="G470" s="3"/>
      <c r="H470" s="3"/>
      <c r="I470" s="7"/>
      <c r="J470" s="6"/>
      <c r="K470" s="8"/>
      <c r="L470" s="8"/>
      <c r="M470" s="8"/>
      <c r="N470" s="8"/>
      <c r="O470" s="6">
        <f t="shared" si="14"/>
        <v>0</v>
      </c>
    </row>
    <row r="471" spans="2:15">
      <c r="B471" s="3"/>
      <c r="C471" s="3" t="str">
        <f t="array" ref="C471">IFERROR(IF(OR(L471="Lead",K471="Lead"),INDEX(LeadTiers,MATCH(1,(SMP!$H$4=LeadPWS)*(SMP!N471=LeadStructType),0)),IF(K471="Copper",INDEX(CopperTiers,MATCH(1,($H$4=CopperPWStype)*(SMP!J471=CopperAge)*(SMP!N471=CopperStructureType),0)),INDEX(MasterTiers,MATCH(1,($H$4=MasterPWStype)*(J471=MasterAge)*(K471=MasterInterior)*(L471=MasterService)*(N471=MasterStructType),0)))),"")</f>
        <v/>
      </c>
      <c r="D471" s="3"/>
      <c r="E471" s="3"/>
      <c r="F471" s="3"/>
      <c r="G471" s="3"/>
      <c r="H471" s="3"/>
      <c r="I471" s="7"/>
      <c r="J471" s="6"/>
      <c r="K471" s="8"/>
      <c r="L471" s="8"/>
      <c r="M471" s="8"/>
      <c r="N471" s="8"/>
      <c r="O471" s="6">
        <f t="shared" si="14"/>
        <v>0</v>
      </c>
    </row>
    <row r="472" spans="2:15">
      <c r="B472" s="3"/>
      <c r="C472" s="3" t="str">
        <f t="array" ref="C472">IFERROR(IF(OR(L472="Lead",K472="Lead"),INDEX(LeadTiers,MATCH(1,(SMP!$H$4=LeadPWS)*(SMP!N472=LeadStructType),0)),IF(K472="Copper",INDEX(CopperTiers,MATCH(1,($H$4=CopperPWStype)*(SMP!J472=CopperAge)*(SMP!N472=CopperStructureType),0)),INDEX(MasterTiers,MATCH(1,($H$4=MasterPWStype)*(J472=MasterAge)*(K472=MasterInterior)*(L472=MasterService)*(N472=MasterStructType),0)))),"")</f>
        <v/>
      </c>
      <c r="D472" s="3"/>
      <c r="E472" s="3"/>
      <c r="F472" s="3"/>
      <c r="G472" s="3"/>
      <c r="H472" s="3"/>
      <c r="I472" s="7"/>
      <c r="J472" s="6"/>
      <c r="K472" s="8"/>
      <c r="L472" s="8"/>
      <c r="M472" s="8"/>
      <c r="N472" s="8"/>
      <c r="O472" s="6">
        <f t="shared" si="14"/>
        <v>0</v>
      </c>
    </row>
    <row r="473" spans="2:15">
      <c r="B473" s="3"/>
      <c r="C473" s="3" t="str">
        <f t="array" ref="C473">IFERROR(IF(OR(L473="Lead",K473="Lead"),INDEX(LeadTiers,MATCH(1,(SMP!$H$4=LeadPWS)*(SMP!N473=LeadStructType),0)),IF(K473="Copper",INDEX(CopperTiers,MATCH(1,($H$4=CopperPWStype)*(SMP!J473=CopperAge)*(SMP!N473=CopperStructureType),0)),INDEX(MasterTiers,MATCH(1,($H$4=MasterPWStype)*(J473=MasterAge)*(K473=MasterInterior)*(L473=MasterService)*(N473=MasterStructType),0)))),"")</f>
        <v/>
      </c>
      <c r="D473" s="3"/>
      <c r="E473" s="3"/>
      <c r="F473" s="3"/>
      <c r="G473" s="3"/>
      <c r="H473" s="3"/>
      <c r="I473" s="7"/>
      <c r="J473" s="6"/>
      <c r="K473" s="8"/>
      <c r="L473" s="8"/>
      <c r="M473" s="8"/>
      <c r="N473" s="8"/>
      <c r="O473" s="6">
        <f t="shared" si="14"/>
        <v>0</v>
      </c>
    </row>
    <row r="474" spans="2:15">
      <c r="B474" s="3"/>
      <c r="C474" s="3" t="str">
        <f t="array" ref="C474">IFERROR(IF(OR(L474="Lead",K474="Lead"),INDEX(LeadTiers,MATCH(1,(SMP!$H$4=LeadPWS)*(SMP!N474=LeadStructType),0)),IF(K474="Copper",INDEX(CopperTiers,MATCH(1,($H$4=CopperPWStype)*(SMP!J474=CopperAge)*(SMP!N474=CopperStructureType),0)),INDEX(MasterTiers,MATCH(1,($H$4=MasterPWStype)*(J474=MasterAge)*(K474=MasterInterior)*(L474=MasterService)*(N474=MasterStructType),0)))),"")</f>
        <v/>
      </c>
      <c r="D474" s="3"/>
      <c r="E474" s="3"/>
      <c r="F474" s="3"/>
      <c r="G474" s="3"/>
      <c r="H474" s="3"/>
      <c r="I474" s="7"/>
      <c r="J474" s="6"/>
      <c r="K474" s="8"/>
      <c r="L474" s="8"/>
      <c r="M474" s="8"/>
      <c r="N474" s="8"/>
      <c r="O474" s="6">
        <f t="shared" si="14"/>
        <v>0</v>
      </c>
    </row>
    <row r="475" spans="2:15">
      <c r="B475" s="3"/>
      <c r="C475" s="3" t="str">
        <f t="array" ref="C475">IFERROR(IF(OR(L475="Lead",K475="Lead"),INDEX(LeadTiers,MATCH(1,(SMP!$H$4=LeadPWS)*(SMP!N475=LeadStructType),0)),IF(K475="Copper",INDEX(CopperTiers,MATCH(1,($H$4=CopperPWStype)*(SMP!J475=CopperAge)*(SMP!N475=CopperStructureType),0)),INDEX(MasterTiers,MATCH(1,($H$4=MasterPWStype)*(J475=MasterAge)*(K475=MasterInterior)*(L475=MasterService)*(N475=MasterStructType),0)))),"")</f>
        <v/>
      </c>
      <c r="D475" s="3"/>
      <c r="E475" s="3"/>
      <c r="F475" s="3"/>
      <c r="G475" s="3"/>
      <c r="H475" s="3"/>
      <c r="I475" s="7"/>
      <c r="J475" s="6"/>
      <c r="K475" s="8"/>
      <c r="L475" s="8"/>
      <c r="M475" s="8"/>
      <c r="N475" s="8"/>
      <c r="O475" s="6">
        <f t="shared" si="14"/>
        <v>0</v>
      </c>
    </row>
    <row r="476" spans="2:15">
      <c r="B476" s="3"/>
      <c r="C476" s="3" t="str">
        <f t="array" ref="C476">IFERROR(IF(OR(L476="Lead",K476="Lead"),INDEX(LeadTiers,MATCH(1,(SMP!$H$4=LeadPWS)*(SMP!N476=LeadStructType),0)),IF(K476="Copper",INDEX(CopperTiers,MATCH(1,($H$4=CopperPWStype)*(SMP!J476=CopperAge)*(SMP!N476=CopperStructureType),0)),INDEX(MasterTiers,MATCH(1,($H$4=MasterPWStype)*(J476=MasterAge)*(K476=MasterInterior)*(L476=MasterService)*(N476=MasterStructType),0)))),"")</f>
        <v/>
      </c>
      <c r="D476" s="3"/>
      <c r="E476" s="3"/>
      <c r="F476" s="3"/>
      <c r="G476" s="3"/>
      <c r="H476" s="3"/>
      <c r="I476" s="7"/>
      <c r="J476" s="6"/>
      <c r="K476" s="8"/>
      <c r="L476" s="8"/>
      <c r="M476" s="8"/>
      <c r="N476" s="8"/>
      <c r="O476" s="6">
        <f t="shared" si="14"/>
        <v>0</v>
      </c>
    </row>
    <row r="477" spans="2:15">
      <c r="B477" s="3"/>
      <c r="C477" s="3" t="str">
        <f t="array" ref="C477">IFERROR(IF(OR(L477="Lead",K477="Lead"),INDEX(LeadTiers,MATCH(1,(SMP!$H$4=LeadPWS)*(SMP!N477=LeadStructType),0)),IF(K477="Copper",INDEX(CopperTiers,MATCH(1,($H$4=CopperPWStype)*(SMP!J477=CopperAge)*(SMP!N477=CopperStructureType),0)),INDEX(MasterTiers,MATCH(1,($H$4=MasterPWStype)*(J477=MasterAge)*(K477=MasterInterior)*(L477=MasterService)*(N477=MasterStructType),0)))),"")</f>
        <v/>
      </c>
      <c r="D477" s="3"/>
      <c r="E477" s="3"/>
      <c r="F477" s="3"/>
      <c r="G477" s="3"/>
      <c r="H477" s="3"/>
      <c r="I477" s="7"/>
      <c r="J477" s="6"/>
      <c r="K477" s="8"/>
      <c r="L477" s="8"/>
      <c r="M477" s="8"/>
      <c r="N477" s="8"/>
      <c r="O477" s="6">
        <f t="shared" si="14"/>
        <v>0</v>
      </c>
    </row>
    <row r="478" spans="2:15">
      <c r="B478" s="3"/>
      <c r="C478" s="3" t="str">
        <f t="array" ref="C478">IFERROR(IF(OR(L478="Lead",K478="Lead"),INDEX(LeadTiers,MATCH(1,(SMP!$H$4=LeadPWS)*(SMP!N478=LeadStructType),0)),IF(K478="Copper",INDEX(CopperTiers,MATCH(1,($H$4=CopperPWStype)*(SMP!J478=CopperAge)*(SMP!N478=CopperStructureType),0)),INDEX(MasterTiers,MATCH(1,($H$4=MasterPWStype)*(J478=MasterAge)*(K478=MasterInterior)*(L478=MasterService)*(N478=MasterStructType),0)))),"")</f>
        <v/>
      </c>
      <c r="D478" s="3"/>
      <c r="E478" s="3"/>
      <c r="F478" s="3"/>
      <c r="G478" s="3"/>
      <c r="H478" s="3"/>
      <c r="I478" s="7"/>
      <c r="J478" s="6"/>
      <c r="K478" s="8"/>
      <c r="L478" s="8"/>
      <c r="M478" s="8"/>
      <c r="N478" s="8"/>
      <c r="O478" s="6">
        <f t="shared" si="14"/>
        <v>0</v>
      </c>
    </row>
    <row r="479" spans="2:15">
      <c r="B479" s="3"/>
      <c r="C479" s="3" t="str">
        <f t="array" ref="C479">IFERROR(IF(OR(L479="Lead",K479="Lead"),INDEX(LeadTiers,MATCH(1,(SMP!$H$4=LeadPWS)*(SMP!N479=LeadStructType),0)),IF(K479="Copper",INDEX(CopperTiers,MATCH(1,($H$4=CopperPWStype)*(SMP!J479=CopperAge)*(SMP!N479=CopperStructureType),0)),INDEX(MasterTiers,MATCH(1,($H$4=MasterPWStype)*(J479=MasterAge)*(K479=MasterInterior)*(L479=MasterService)*(N479=MasterStructType),0)))),"")</f>
        <v/>
      </c>
      <c r="D479" s="3"/>
      <c r="E479" s="3"/>
      <c r="F479" s="3"/>
      <c r="G479" s="3"/>
      <c r="H479" s="3"/>
      <c r="I479" s="7"/>
      <c r="J479" s="6"/>
      <c r="K479" s="8"/>
      <c r="L479" s="8"/>
      <c r="M479" s="8"/>
      <c r="N479" s="8"/>
      <c r="O479" s="6">
        <f t="shared" si="14"/>
        <v>0</v>
      </c>
    </row>
    <row r="480" spans="2:15">
      <c r="B480" s="3"/>
      <c r="C480" s="3" t="str">
        <f t="array" ref="C480">IFERROR(IF(OR(L480="Lead",K480="Lead"),INDEX(LeadTiers,MATCH(1,(SMP!$H$4=LeadPWS)*(SMP!N480=LeadStructType),0)),IF(K480="Copper",INDEX(CopperTiers,MATCH(1,($H$4=CopperPWStype)*(SMP!J480=CopperAge)*(SMP!N480=CopperStructureType),0)),INDEX(MasterTiers,MATCH(1,($H$4=MasterPWStype)*(J480=MasterAge)*(K480=MasterInterior)*(L480=MasterService)*(N480=MasterStructType),0)))),"")</f>
        <v/>
      </c>
      <c r="D480" s="3"/>
      <c r="E480" s="3"/>
      <c r="F480" s="3"/>
      <c r="G480" s="3"/>
      <c r="H480" s="3"/>
      <c r="I480" s="7"/>
      <c r="J480" s="6"/>
      <c r="K480" s="8"/>
      <c r="L480" s="8"/>
      <c r="M480" s="8"/>
      <c r="N480" s="8"/>
      <c r="O480" s="6">
        <f t="shared" si="14"/>
        <v>0</v>
      </c>
    </row>
    <row r="481" spans="2:15">
      <c r="B481" s="3"/>
      <c r="C481" s="3" t="str">
        <f t="array" ref="C481">IFERROR(IF(OR(L481="Lead",K481="Lead"),INDEX(LeadTiers,MATCH(1,(SMP!$H$4=LeadPWS)*(SMP!N481=LeadStructType),0)),IF(K481="Copper",INDEX(CopperTiers,MATCH(1,($H$4=CopperPWStype)*(SMP!J481=CopperAge)*(SMP!N481=CopperStructureType),0)),INDEX(MasterTiers,MATCH(1,($H$4=MasterPWStype)*(J481=MasterAge)*(K481=MasterInterior)*(L481=MasterService)*(N481=MasterStructType),0)))),"")</f>
        <v/>
      </c>
      <c r="D481" s="3"/>
      <c r="E481" s="3"/>
      <c r="F481" s="3"/>
      <c r="G481" s="3"/>
      <c r="H481" s="3"/>
      <c r="I481" s="7"/>
      <c r="J481" s="6"/>
      <c r="K481" s="8"/>
      <c r="L481" s="8"/>
      <c r="M481" s="8"/>
      <c r="N481" s="8"/>
      <c r="O481" s="6">
        <f t="shared" si="14"/>
        <v>0</v>
      </c>
    </row>
    <row r="482" spans="2:15">
      <c r="B482" s="3"/>
      <c r="C482" s="3" t="str">
        <f t="array" ref="C482">IFERROR(IF(OR(L482="Lead",K482="Lead"),INDEX(LeadTiers,MATCH(1,(SMP!$H$4=LeadPWS)*(SMP!N482=LeadStructType),0)),IF(K482="Copper",INDEX(CopperTiers,MATCH(1,($H$4=CopperPWStype)*(SMP!J482=CopperAge)*(SMP!N482=CopperStructureType),0)),INDEX(MasterTiers,MATCH(1,($H$4=MasterPWStype)*(J482=MasterAge)*(K482=MasterInterior)*(L482=MasterService)*(N482=MasterStructType),0)))),"")</f>
        <v/>
      </c>
      <c r="D482" s="3"/>
      <c r="E482" s="3"/>
      <c r="F482" s="3"/>
      <c r="G482" s="3"/>
      <c r="H482" s="3"/>
      <c r="I482" s="7"/>
      <c r="J482" s="6"/>
      <c r="K482" s="8"/>
      <c r="L482" s="8"/>
      <c r="M482" s="8"/>
      <c r="N482" s="8"/>
      <c r="O482" s="6">
        <f t="shared" si="14"/>
        <v>0</v>
      </c>
    </row>
    <row r="483" spans="2:15">
      <c r="B483" s="3"/>
      <c r="C483" s="3" t="str">
        <f t="array" ref="C483">IFERROR(IF(OR(L483="Lead",K483="Lead"),INDEX(LeadTiers,MATCH(1,(SMP!$H$4=LeadPWS)*(SMP!N483=LeadStructType),0)),IF(K483="Copper",INDEX(CopperTiers,MATCH(1,($H$4=CopperPWStype)*(SMP!J483=CopperAge)*(SMP!N483=CopperStructureType),0)),INDEX(MasterTiers,MATCH(1,($H$4=MasterPWStype)*(J483=MasterAge)*(K483=MasterInterior)*(L483=MasterService)*(N483=MasterStructType),0)))),"")</f>
        <v/>
      </c>
      <c r="D483" s="3"/>
      <c r="E483" s="3"/>
      <c r="F483" s="3"/>
      <c r="G483" s="3"/>
      <c r="H483" s="3"/>
      <c r="I483" s="7"/>
      <c r="J483" s="6"/>
      <c r="K483" s="8"/>
      <c r="L483" s="8"/>
      <c r="M483" s="8"/>
      <c r="N483" s="8"/>
      <c r="O483" s="6">
        <f t="shared" si="14"/>
        <v>0</v>
      </c>
    </row>
    <row r="484" spans="2:15">
      <c r="B484" s="3"/>
      <c r="C484" s="3" t="str">
        <f t="array" ref="C484">IFERROR(IF(OR(L484="Lead",K484="Lead"),INDEX(LeadTiers,MATCH(1,(SMP!$H$4=LeadPWS)*(SMP!N484=LeadStructType),0)),IF(K484="Copper",INDEX(CopperTiers,MATCH(1,($H$4=CopperPWStype)*(SMP!J484=CopperAge)*(SMP!N484=CopperStructureType),0)),INDEX(MasterTiers,MATCH(1,($H$4=MasterPWStype)*(J484=MasterAge)*(K484=MasterInterior)*(L484=MasterService)*(N484=MasterStructType),0)))),"")</f>
        <v/>
      </c>
      <c r="D484" s="3"/>
      <c r="E484" s="3"/>
      <c r="F484" s="3"/>
      <c r="G484" s="3"/>
      <c r="H484" s="3"/>
      <c r="I484" s="7"/>
      <c r="J484" s="6"/>
      <c r="K484" s="8"/>
      <c r="L484" s="8"/>
      <c r="M484" s="8"/>
      <c r="N484" s="8"/>
      <c r="O484" s="6">
        <f t="shared" si="14"/>
        <v>0</v>
      </c>
    </row>
    <row r="485" spans="2:15">
      <c r="B485" s="3"/>
      <c r="C485" s="3" t="str">
        <f t="array" ref="C485">IFERROR(IF(OR(L485="Lead",K485="Lead"),INDEX(LeadTiers,MATCH(1,(SMP!$H$4=LeadPWS)*(SMP!N485=LeadStructType),0)),IF(K485="Copper",INDEX(CopperTiers,MATCH(1,($H$4=CopperPWStype)*(SMP!J485=CopperAge)*(SMP!N485=CopperStructureType),0)),INDEX(MasterTiers,MATCH(1,($H$4=MasterPWStype)*(J485=MasterAge)*(K485=MasterInterior)*(L485=MasterService)*(N485=MasterStructType),0)))),"")</f>
        <v/>
      </c>
      <c r="D485" s="3"/>
      <c r="E485" s="3"/>
      <c r="F485" s="3"/>
      <c r="G485" s="3"/>
      <c r="H485" s="3"/>
      <c r="I485" s="7"/>
      <c r="J485" s="6"/>
      <c r="K485" s="8"/>
      <c r="L485" s="8"/>
      <c r="M485" s="8"/>
      <c r="N485" s="8"/>
      <c r="O485" s="6">
        <f t="shared" si="14"/>
        <v>0</v>
      </c>
    </row>
    <row r="486" spans="2:15">
      <c r="B486" s="3"/>
      <c r="C486" s="3" t="str">
        <f t="array" ref="C486">IFERROR(IF(OR(L486="Lead",K486="Lead"),INDEX(LeadTiers,MATCH(1,(SMP!$H$4=LeadPWS)*(SMP!N486=LeadStructType),0)),IF(K486="Copper",INDEX(CopperTiers,MATCH(1,($H$4=CopperPWStype)*(SMP!J486=CopperAge)*(SMP!N486=CopperStructureType),0)),INDEX(MasterTiers,MATCH(1,($H$4=MasterPWStype)*(J486=MasterAge)*(K486=MasterInterior)*(L486=MasterService)*(N486=MasterStructType),0)))),"")</f>
        <v/>
      </c>
      <c r="D486" s="3"/>
      <c r="E486" s="3"/>
      <c r="F486" s="3"/>
      <c r="G486" s="3"/>
      <c r="H486" s="3"/>
      <c r="I486" s="7"/>
      <c r="J486" s="6"/>
      <c r="K486" s="8"/>
      <c r="L486" s="8"/>
      <c r="M486" s="8"/>
      <c r="N486" s="8"/>
      <c r="O486" s="6">
        <f t="shared" si="14"/>
        <v>0</v>
      </c>
    </row>
    <row r="487" spans="2:15">
      <c r="B487" s="3"/>
      <c r="C487" s="3" t="str">
        <f t="array" ref="C487">IFERROR(IF(OR(L487="Lead",K487="Lead"),INDEX(LeadTiers,MATCH(1,(SMP!$H$4=LeadPWS)*(SMP!N487=LeadStructType),0)),IF(K487="Copper",INDEX(CopperTiers,MATCH(1,($H$4=CopperPWStype)*(SMP!J487=CopperAge)*(SMP!N487=CopperStructureType),0)),INDEX(MasterTiers,MATCH(1,($H$4=MasterPWStype)*(J487=MasterAge)*(K487=MasterInterior)*(L487=MasterService)*(N487=MasterStructType),0)))),"")</f>
        <v/>
      </c>
      <c r="D487" s="3"/>
      <c r="E487" s="3"/>
      <c r="F487" s="3"/>
      <c r="G487" s="3"/>
      <c r="H487" s="3"/>
      <c r="I487" s="7"/>
      <c r="J487" s="6"/>
      <c r="K487" s="8"/>
      <c r="L487" s="8"/>
      <c r="M487" s="8"/>
      <c r="N487" s="8"/>
      <c r="O487" s="6">
        <f t="shared" si="14"/>
        <v>0</v>
      </c>
    </row>
    <row r="488" spans="2:15">
      <c r="B488" s="3"/>
      <c r="C488" s="3" t="str">
        <f t="array" ref="C488">IFERROR(IF(OR(L488="Lead",K488="Lead"),INDEX(LeadTiers,MATCH(1,(SMP!$H$4=LeadPWS)*(SMP!N488=LeadStructType),0)),IF(K488="Copper",INDEX(CopperTiers,MATCH(1,($H$4=CopperPWStype)*(SMP!J488=CopperAge)*(SMP!N488=CopperStructureType),0)),INDEX(MasterTiers,MATCH(1,($H$4=MasterPWStype)*(J488=MasterAge)*(K488=MasterInterior)*(L488=MasterService)*(N488=MasterStructType),0)))),"")</f>
        <v/>
      </c>
      <c r="D488" s="3"/>
      <c r="E488" s="3"/>
      <c r="F488" s="3"/>
      <c r="G488" s="3"/>
      <c r="H488" s="3"/>
      <c r="I488" s="7"/>
      <c r="J488" s="6"/>
      <c r="K488" s="8"/>
      <c r="L488" s="8"/>
      <c r="M488" s="8"/>
      <c r="N488" s="8"/>
      <c r="O488" s="6">
        <f t="shared" si="14"/>
        <v>0</v>
      </c>
    </row>
    <row r="489" spans="2:15">
      <c r="B489" s="3"/>
      <c r="C489" s="3" t="str">
        <f t="array" ref="C489">IFERROR(IF(OR(L489="Lead",K489="Lead"),INDEX(LeadTiers,MATCH(1,(SMP!$H$4=LeadPWS)*(SMP!N489=LeadStructType),0)),IF(K489="Copper",INDEX(CopperTiers,MATCH(1,($H$4=CopperPWStype)*(SMP!J489=CopperAge)*(SMP!N489=CopperStructureType),0)),INDEX(MasterTiers,MATCH(1,($H$4=MasterPWStype)*(J489=MasterAge)*(K489=MasterInterior)*(L489=MasterService)*(N489=MasterStructType),0)))),"")</f>
        <v/>
      </c>
      <c r="D489" s="3"/>
      <c r="E489" s="3"/>
      <c r="F489" s="3"/>
      <c r="G489" s="3"/>
      <c r="H489" s="3"/>
      <c r="I489" s="7"/>
      <c r="J489" s="6"/>
      <c r="K489" s="8"/>
      <c r="L489" s="8"/>
      <c r="M489" s="8"/>
      <c r="N489" s="8"/>
      <c r="O489" s="6">
        <f t="shared" si="14"/>
        <v>0</v>
      </c>
    </row>
    <row r="490" spans="2:15">
      <c r="B490" s="3"/>
      <c r="C490" s="3" t="str">
        <f t="array" ref="C490">IFERROR(IF(OR(L490="Lead",K490="Lead"),INDEX(LeadTiers,MATCH(1,(SMP!$H$4=LeadPWS)*(SMP!N490=LeadStructType),0)),IF(K490="Copper",INDEX(CopperTiers,MATCH(1,($H$4=CopperPWStype)*(SMP!J490=CopperAge)*(SMP!N490=CopperStructureType),0)),INDEX(MasterTiers,MATCH(1,($H$4=MasterPWStype)*(J490=MasterAge)*(K490=MasterInterior)*(L490=MasterService)*(N490=MasterStructType),0)))),"")</f>
        <v/>
      </c>
      <c r="D490" s="3"/>
      <c r="E490" s="3"/>
      <c r="F490" s="3"/>
      <c r="G490" s="3"/>
      <c r="H490" s="3"/>
      <c r="I490" s="7"/>
      <c r="J490" s="6"/>
      <c r="K490" s="8"/>
      <c r="L490" s="8"/>
      <c r="M490" s="8"/>
      <c r="N490" s="8"/>
      <c r="O490" s="6">
        <f t="shared" si="14"/>
        <v>0</v>
      </c>
    </row>
    <row r="491" spans="2:15">
      <c r="B491" s="3"/>
      <c r="C491" s="3" t="str">
        <f t="array" ref="C491">IFERROR(IF(OR(L491="Lead",K491="Lead"),INDEX(LeadTiers,MATCH(1,(SMP!$H$4=LeadPWS)*(SMP!N491=LeadStructType),0)),IF(K491="Copper",INDEX(CopperTiers,MATCH(1,($H$4=CopperPWStype)*(SMP!J491=CopperAge)*(SMP!N491=CopperStructureType),0)),INDEX(MasterTiers,MATCH(1,($H$4=MasterPWStype)*(J491=MasterAge)*(K491=MasterInterior)*(L491=MasterService)*(N491=MasterStructType),0)))),"")</f>
        <v/>
      </c>
      <c r="D491" s="3"/>
      <c r="E491" s="3"/>
      <c r="F491" s="3"/>
      <c r="G491" s="3"/>
      <c r="H491" s="3"/>
      <c r="I491" s="7"/>
      <c r="J491" s="6"/>
      <c r="K491" s="8"/>
      <c r="L491" s="8"/>
      <c r="M491" s="8"/>
      <c r="N491" s="8"/>
      <c r="O491" s="6">
        <f t="shared" si="14"/>
        <v>0</v>
      </c>
    </row>
    <row r="492" spans="2:15">
      <c r="B492" s="3"/>
      <c r="C492" s="3" t="str">
        <f t="array" ref="C492">IFERROR(IF(OR(L492="Lead",K492="Lead"),INDEX(LeadTiers,MATCH(1,(SMP!$H$4=LeadPWS)*(SMP!N492=LeadStructType),0)),IF(K492="Copper",INDEX(CopperTiers,MATCH(1,($H$4=CopperPWStype)*(SMP!J492=CopperAge)*(SMP!N492=CopperStructureType),0)),INDEX(MasterTiers,MATCH(1,($H$4=MasterPWStype)*(J492=MasterAge)*(K492=MasterInterior)*(L492=MasterService)*(N492=MasterStructType),0)))),"")</f>
        <v/>
      </c>
      <c r="D492" s="3"/>
      <c r="E492" s="3"/>
      <c r="F492" s="3"/>
      <c r="G492" s="3"/>
      <c r="H492" s="3"/>
      <c r="I492" s="7"/>
      <c r="J492" s="6"/>
      <c r="K492" s="8"/>
      <c r="L492" s="8"/>
      <c r="M492" s="8"/>
      <c r="N492" s="8"/>
      <c r="O492" s="6">
        <f t="shared" si="14"/>
        <v>0</v>
      </c>
    </row>
    <row r="493" spans="2:15">
      <c r="B493" s="3"/>
      <c r="C493" s="3" t="str">
        <f t="array" ref="C493">IFERROR(IF(OR(L493="Lead",K493="Lead"),INDEX(LeadTiers,MATCH(1,(SMP!$H$4=LeadPWS)*(SMP!N493=LeadStructType),0)),IF(K493="Copper",INDEX(CopperTiers,MATCH(1,($H$4=CopperPWStype)*(SMP!J493=CopperAge)*(SMP!N493=CopperStructureType),0)),INDEX(MasterTiers,MATCH(1,($H$4=MasterPWStype)*(J493=MasterAge)*(K493=MasterInterior)*(L493=MasterService)*(N493=MasterStructType),0)))),"")</f>
        <v/>
      </c>
      <c r="D493" s="3"/>
      <c r="E493" s="3"/>
      <c r="F493" s="3"/>
      <c r="G493" s="3"/>
      <c r="H493" s="3"/>
      <c r="I493" s="7"/>
      <c r="J493" s="6"/>
      <c r="K493" s="8"/>
      <c r="L493" s="8"/>
      <c r="M493" s="8"/>
      <c r="N493" s="8"/>
      <c r="O493" s="6">
        <f t="shared" si="14"/>
        <v>0</v>
      </c>
    </row>
    <row r="494" spans="2:15">
      <c r="B494" s="3"/>
      <c r="C494" s="3" t="str">
        <f t="array" ref="C494">IFERROR(IF(OR(L494="Lead",K494="Lead"),INDEX(LeadTiers,MATCH(1,(SMP!$H$4=LeadPWS)*(SMP!N494=LeadStructType),0)),IF(K494="Copper",INDEX(CopperTiers,MATCH(1,($H$4=CopperPWStype)*(SMP!J494=CopperAge)*(SMP!N494=CopperStructureType),0)),INDEX(MasterTiers,MATCH(1,($H$4=MasterPWStype)*(J494=MasterAge)*(K494=MasterInterior)*(L494=MasterService)*(N494=MasterStructType),0)))),"")</f>
        <v/>
      </c>
      <c r="D494" s="3"/>
      <c r="E494" s="3"/>
      <c r="F494" s="3"/>
      <c r="G494" s="3"/>
      <c r="H494" s="3"/>
      <c r="I494" s="7"/>
      <c r="J494" s="6"/>
      <c r="K494" s="8"/>
      <c r="L494" s="8"/>
      <c r="M494" s="8"/>
      <c r="N494" s="8"/>
      <c r="O494" s="6">
        <f t="shared" si="14"/>
        <v>0</v>
      </c>
    </row>
    <row r="495" spans="2:15">
      <c r="B495" s="3"/>
      <c r="C495" s="3" t="str">
        <f t="array" ref="C495">IFERROR(IF(OR(L495="Lead",K495="Lead"),INDEX(LeadTiers,MATCH(1,(SMP!$H$4=LeadPWS)*(SMP!N495=LeadStructType),0)),IF(K495="Copper",INDEX(CopperTiers,MATCH(1,($H$4=CopperPWStype)*(SMP!J495=CopperAge)*(SMP!N495=CopperStructureType),0)),INDEX(MasterTiers,MATCH(1,($H$4=MasterPWStype)*(J495=MasterAge)*(K495=MasterInterior)*(L495=MasterService)*(N495=MasterStructType),0)))),"")</f>
        <v/>
      </c>
      <c r="D495" s="3"/>
      <c r="E495" s="3"/>
      <c r="F495" s="3"/>
      <c r="G495" s="3"/>
      <c r="H495" s="3"/>
      <c r="I495" s="7"/>
      <c r="J495" s="6"/>
      <c r="K495" s="8"/>
      <c r="L495" s="8"/>
      <c r="M495" s="8"/>
      <c r="N495" s="8"/>
      <c r="O495" s="6">
        <f t="shared" si="14"/>
        <v>0</v>
      </c>
    </row>
    <row r="496" spans="2:15">
      <c r="B496" s="3"/>
      <c r="C496" s="3" t="str">
        <f t="array" ref="C496">IFERROR(IF(OR(L496="Lead",K496="Lead"),INDEX(LeadTiers,MATCH(1,(SMP!$H$4=LeadPWS)*(SMP!N496=LeadStructType),0)),IF(K496="Copper",INDEX(CopperTiers,MATCH(1,($H$4=CopperPWStype)*(SMP!J496=CopperAge)*(SMP!N496=CopperStructureType),0)),INDEX(MasterTiers,MATCH(1,($H$4=MasterPWStype)*(J496=MasterAge)*(K496=MasterInterior)*(L496=MasterService)*(N496=MasterStructType),0)))),"")</f>
        <v/>
      </c>
      <c r="D496" s="3"/>
      <c r="E496" s="3"/>
      <c r="F496" s="3"/>
      <c r="G496" s="3"/>
      <c r="H496" s="3"/>
      <c r="I496" s="7"/>
      <c r="J496" s="6"/>
      <c r="K496" s="8"/>
      <c r="L496" s="8"/>
      <c r="M496" s="8"/>
      <c r="N496" s="8"/>
      <c r="O496" s="6">
        <f t="shared" si="14"/>
        <v>0</v>
      </c>
    </row>
    <row r="497" spans="2:15">
      <c r="B497" s="3"/>
      <c r="C497" s="3" t="str">
        <f t="array" ref="C497">IFERROR(IF(OR(L497="Lead",K497="Lead"),INDEX(LeadTiers,MATCH(1,(SMP!$H$4=LeadPWS)*(SMP!N497=LeadStructType),0)),IF(K497="Copper",INDEX(CopperTiers,MATCH(1,($H$4=CopperPWStype)*(SMP!J497=CopperAge)*(SMP!N497=CopperStructureType),0)),INDEX(MasterTiers,MATCH(1,($H$4=MasterPWStype)*(J497=MasterAge)*(K497=MasterInterior)*(L497=MasterService)*(N497=MasterStructType),0)))),"")</f>
        <v/>
      </c>
      <c r="D497" s="3"/>
      <c r="E497" s="3"/>
      <c r="F497" s="3"/>
      <c r="G497" s="3"/>
      <c r="H497" s="3"/>
      <c r="I497" s="7"/>
      <c r="J497" s="6"/>
      <c r="K497" s="8"/>
      <c r="L497" s="8"/>
      <c r="M497" s="8"/>
      <c r="N497" s="8"/>
      <c r="O497" s="6">
        <f t="shared" si="14"/>
        <v>0</v>
      </c>
    </row>
    <row r="498" spans="2:15">
      <c r="B498" s="3"/>
      <c r="C498" s="3" t="str">
        <f t="array" ref="C498">IFERROR(IF(OR(L498="Lead",K498="Lead"),INDEX(LeadTiers,MATCH(1,(SMP!$H$4=LeadPWS)*(SMP!N498=LeadStructType),0)),IF(K498="Copper",INDEX(CopperTiers,MATCH(1,($H$4=CopperPWStype)*(SMP!J498=CopperAge)*(SMP!N498=CopperStructureType),0)),INDEX(MasterTiers,MATCH(1,($H$4=MasterPWStype)*(J498=MasterAge)*(K498=MasterInterior)*(L498=MasterService)*(N498=MasterStructType),0)))),"")</f>
        <v/>
      </c>
      <c r="D498" s="3"/>
      <c r="E498" s="3"/>
      <c r="F498" s="3"/>
      <c r="G498" s="3"/>
      <c r="H498" s="3"/>
      <c r="I498" s="7"/>
      <c r="J498" s="6"/>
      <c r="K498" s="8"/>
      <c r="L498" s="8"/>
      <c r="M498" s="8"/>
      <c r="N498" s="8"/>
      <c r="O498" s="6">
        <f t="shared" si="14"/>
        <v>0</v>
      </c>
    </row>
    <row r="499" spans="2:15">
      <c r="B499" s="3"/>
      <c r="C499" s="3" t="str">
        <f t="array" ref="C499">IFERROR(IF(OR(L499="Lead",K499="Lead"),INDEX(LeadTiers,MATCH(1,(SMP!$H$4=LeadPWS)*(SMP!N499=LeadStructType),0)),IF(K499="Copper",INDEX(CopperTiers,MATCH(1,($H$4=CopperPWStype)*(SMP!J499=CopperAge)*(SMP!N499=CopperStructureType),0)),INDEX(MasterTiers,MATCH(1,($H$4=MasterPWStype)*(J499=MasterAge)*(K499=MasterInterior)*(L499=MasterService)*(N499=MasterStructType),0)))),"")</f>
        <v/>
      </c>
      <c r="D499" s="3"/>
      <c r="E499" s="3"/>
      <c r="F499" s="3"/>
      <c r="G499" s="3"/>
      <c r="H499" s="3"/>
      <c r="I499" s="7"/>
      <c r="J499" s="6"/>
      <c r="K499" s="8"/>
      <c r="L499" s="8"/>
      <c r="M499" s="8"/>
      <c r="N499" s="8"/>
      <c r="O499" s="6">
        <f t="shared" si="14"/>
        <v>0</v>
      </c>
    </row>
    <row r="500" spans="2:15">
      <c r="B500" s="3"/>
      <c r="C500" s="3" t="str">
        <f t="array" ref="C500">IFERROR(IF(OR(L500="Lead",K500="Lead"),INDEX(LeadTiers,MATCH(1,(SMP!$H$4=LeadPWS)*(SMP!N500=LeadStructType),0)),IF(K500="Copper",INDEX(CopperTiers,MATCH(1,($H$4=CopperPWStype)*(SMP!J500=CopperAge)*(SMP!N500=CopperStructureType),0)),INDEX(MasterTiers,MATCH(1,($H$4=MasterPWStype)*(J500=MasterAge)*(K500=MasterInterior)*(L500=MasterService)*(N500=MasterStructType),0)))),"")</f>
        <v/>
      </c>
      <c r="D500" s="3"/>
      <c r="E500" s="3"/>
      <c r="F500" s="3"/>
      <c r="G500" s="3"/>
      <c r="H500" s="3"/>
      <c r="I500" s="7"/>
      <c r="J500" s="6"/>
      <c r="K500" s="8"/>
      <c r="L500" s="8"/>
      <c r="M500" s="8"/>
      <c r="N500" s="8"/>
      <c r="O500" s="6">
        <f t="shared" si="14"/>
        <v>0</v>
      </c>
    </row>
    <row r="501" spans="2:15">
      <c r="B501" s="3"/>
      <c r="C501" s="3" t="str">
        <f t="array" ref="C501">IFERROR(IF(OR(L501="Lead",K501="Lead"),INDEX(LeadTiers,MATCH(1,(SMP!$H$4=LeadPWS)*(SMP!N501=LeadStructType),0)),IF(K501="Copper",INDEX(CopperTiers,MATCH(1,($H$4=CopperPWStype)*(SMP!J501=CopperAge)*(SMP!N501=CopperStructureType),0)),INDEX(MasterTiers,MATCH(1,($H$4=MasterPWStype)*(J501=MasterAge)*(K501=MasterInterior)*(L501=MasterService)*(N501=MasterStructType),0)))),"")</f>
        <v/>
      </c>
      <c r="D501" s="3"/>
      <c r="E501" s="3"/>
      <c r="F501" s="3"/>
      <c r="G501" s="3"/>
      <c r="H501" s="3"/>
      <c r="I501" s="7"/>
      <c r="J501" s="6"/>
      <c r="K501" s="8"/>
      <c r="L501" s="8"/>
      <c r="M501" s="8"/>
      <c r="N501" s="8"/>
      <c r="O501" s="6">
        <f t="shared" si="14"/>
        <v>0</v>
      </c>
    </row>
    <row r="502" spans="2:15">
      <c r="B502" s="3"/>
      <c r="C502" s="3" t="str">
        <f t="array" ref="C502">IFERROR(IF(OR(L502="Lead",K502="Lead"),INDEX(LeadTiers,MATCH(1,(SMP!$H$4=LeadPWS)*(SMP!N502=LeadStructType),0)),IF(K502="Copper",INDEX(CopperTiers,MATCH(1,($H$4=CopperPWStype)*(SMP!J502=CopperAge)*(SMP!N502=CopperStructureType),0)),INDEX(MasterTiers,MATCH(1,($H$4=MasterPWStype)*(J502=MasterAge)*(K502=MasterInterior)*(L502=MasterService)*(N502=MasterStructType),0)))),"")</f>
        <v/>
      </c>
      <c r="D502" s="3"/>
      <c r="E502" s="3"/>
      <c r="F502" s="3"/>
      <c r="G502" s="3"/>
      <c r="H502" s="3"/>
      <c r="I502" s="7"/>
      <c r="J502" s="6"/>
      <c r="K502" s="8"/>
      <c r="L502" s="8"/>
      <c r="M502" s="8"/>
      <c r="N502" s="8"/>
      <c r="O502" s="6">
        <f t="shared" si="14"/>
        <v>0</v>
      </c>
    </row>
    <row r="503" spans="2:15">
      <c r="B503" s="3"/>
      <c r="C503" s="3" t="str">
        <f t="array" ref="C503">IFERROR(IF(OR(L503="Lead",K503="Lead"),INDEX(LeadTiers,MATCH(1,(SMP!$H$4=LeadPWS)*(SMP!N503=LeadStructType),0)),IF(K503="Copper",INDEX(CopperTiers,MATCH(1,($H$4=CopperPWStype)*(SMP!J503=CopperAge)*(SMP!N503=CopperStructureType),0)),INDEX(MasterTiers,MATCH(1,($H$4=MasterPWStype)*(J503=MasterAge)*(K503=MasterInterior)*(L503=MasterService)*(N503=MasterStructType),0)))),"")</f>
        <v/>
      </c>
      <c r="D503" s="3"/>
      <c r="E503" s="3"/>
      <c r="F503" s="3"/>
      <c r="G503" s="3"/>
      <c r="H503" s="3"/>
      <c r="I503" s="7"/>
      <c r="J503" s="6"/>
      <c r="K503" s="8"/>
      <c r="L503" s="8"/>
      <c r="M503" s="8"/>
      <c r="N503" s="8"/>
      <c r="O503" s="6">
        <f t="shared" si="14"/>
        <v>0</v>
      </c>
    </row>
    <row r="504" spans="2:15">
      <c r="B504" s="3"/>
      <c r="C504" s="3" t="str">
        <f t="array" ref="C504">IFERROR(IF(OR(L504="Lead",K504="Lead"),INDEX(LeadTiers,MATCH(1,(SMP!$H$4=LeadPWS)*(SMP!N504=LeadStructType),0)),IF(K504="Copper",INDEX(CopperTiers,MATCH(1,($H$4=CopperPWStype)*(SMP!J504=CopperAge)*(SMP!N504=CopperStructureType),0)),INDEX(MasterTiers,MATCH(1,($H$4=MasterPWStype)*(J504=MasterAge)*(K504=MasterInterior)*(L504=MasterService)*(N504=MasterStructType),0)))),"")</f>
        <v/>
      </c>
      <c r="D504" s="3"/>
      <c r="E504" s="3"/>
      <c r="F504" s="3"/>
      <c r="G504" s="3"/>
      <c r="H504" s="3"/>
      <c r="I504" s="7"/>
      <c r="J504" s="6"/>
      <c r="K504" s="8"/>
      <c r="L504" s="8"/>
      <c r="M504" s="8"/>
      <c r="N504" s="8"/>
      <c r="O504" s="6">
        <f t="shared" si="14"/>
        <v>0</v>
      </c>
    </row>
    <row r="505" spans="2:15">
      <c r="B505" s="3"/>
      <c r="C505" s="3" t="str">
        <f t="array" ref="C505">IFERROR(IF(OR(L505="Lead",K505="Lead"),INDEX(LeadTiers,MATCH(1,(SMP!$H$4=LeadPWS)*(SMP!N505=LeadStructType),0)),IF(K505="Copper",INDEX(CopperTiers,MATCH(1,($H$4=CopperPWStype)*(SMP!J505=CopperAge)*(SMP!N505=CopperStructureType),0)),INDEX(MasterTiers,MATCH(1,($H$4=MasterPWStype)*(J505=MasterAge)*(K505=MasterInterior)*(L505=MasterService)*(N505=MasterStructType),0)))),"")</f>
        <v/>
      </c>
      <c r="D505" s="3"/>
      <c r="E505" s="3"/>
      <c r="F505" s="3"/>
      <c r="G505" s="3"/>
      <c r="H505" s="3"/>
      <c r="I505" s="7"/>
      <c r="J505" s="6"/>
      <c r="K505" s="8"/>
      <c r="L505" s="8"/>
      <c r="M505" s="8"/>
      <c r="N505" s="8"/>
      <c r="O505" s="6">
        <f t="shared" si="14"/>
        <v>0</v>
      </c>
    </row>
    <row r="506" spans="2:15">
      <c r="B506" s="3"/>
      <c r="C506" s="3" t="str">
        <f t="array" ref="C506">IFERROR(IF(OR(L506="Lead",K506="Lead"),INDEX(LeadTiers,MATCH(1,(SMP!$H$4=LeadPWS)*(SMP!N506=LeadStructType),0)),IF(K506="Copper",INDEX(CopperTiers,MATCH(1,($H$4=CopperPWStype)*(SMP!J506=CopperAge)*(SMP!N506=CopperStructureType),0)),INDEX(MasterTiers,MATCH(1,($H$4=MasterPWStype)*(J506=MasterAge)*(K506=MasterInterior)*(L506=MasterService)*(N506=MasterStructType),0)))),"")</f>
        <v/>
      </c>
      <c r="D506" s="3"/>
      <c r="E506" s="3"/>
      <c r="F506" s="3"/>
      <c r="G506" s="3"/>
      <c r="H506" s="3"/>
      <c r="I506" s="7"/>
      <c r="J506" s="6"/>
      <c r="K506" s="8"/>
      <c r="L506" s="8"/>
      <c r="M506" s="8"/>
      <c r="N506" s="8"/>
      <c r="O506" s="6">
        <f t="shared" si="14"/>
        <v>0</v>
      </c>
    </row>
    <row r="507" spans="2:15">
      <c r="B507" s="3"/>
      <c r="C507" s="3" t="str">
        <f t="array" ref="C507">IFERROR(IF(OR(L507="Lead",K507="Lead"),INDEX(LeadTiers,MATCH(1,(SMP!$H$4=LeadPWS)*(SMP!N507=LeadStructType),0)),IF(K507="Copper",INDEX(CopperTiers,MATCH(1,($H$4=CopperPWStype)*(SMP!J507=CopperAge)*(SMP!N507=CopperStructureType),0)),INDEX(MasterTiers,MATCH(1,($H$4=MasterPWStype)*(J507=MasterAge)*(K507=MasterInterior)*(L507=MasterService)*(N507=MasterStructType),0)))),"")</f>
        <v/>
      </c>
      <c r="D507" s="3"/>
      <c r="E507" s="3"/>
      <c r="F507" s="3"/>
      <c r="G507" s="3"/>
      <c r="H507" s="3"/>
      <c r="I507" s="7"/>
      <c r="J507" s="6"/>
      <c r="K507" s="8"/>
      <c r="L507" s="8"/>
      <c r="M507" s="8"/>
      <c r="N507" s="8"/>
      <c r="O507" s="6">
        <f t="shared" si="14"/>
        <v>0</v>
      </c>
    </row>
    <row r="508" spans="2:15">
      <c r="B508" s="3"/>
      <c r="C508" s="3" t="str">
        <f t="array" ref="C508">IFERROR(IF(OR(L508="Lead",K508="Lead"),INDEX(LeadTiers,MATCH(1,(SMP!$H$4=LeadPWS)*(SMP!N508=LeadStructType),0)),IF(K508="Copper",INDEX(CopperTiers,MATCH(1,($H$4=CopperPWStype)*(SMP!J508=CopperAge)*(SMP!N508=CopperStructureType),0)),INDEX(MasterTiers,MATCH(1,($H$4=MasterPWStype)*(J508=MasterAge)*(K508=MasterInterior)*(L508=MasterService)*(N508=MasterStructType),0)))),"")</f>
        <v/>
      </c>
      <c r="D508" s="3"/>
      <c r="E508" s="3"/>
      <c r="F508" s="3"/>
      <c r="G508" s="3"/>
      <c r="H508" s="3"/>
      <c r="I508" s="7"/>
      <c r="J508" s="6"/>
      <c r="K508" s="8"/>
      <c r="L508" s="8"/>
      <c r="M508" s="8"/>
      <c r="N508" s="8"/>
      <c r="O508" s="6">
        <f t="shared" si="14"/>
        <v>0</v>
      </c>
    </row>
    <row r="509" spans="2:15">
      <c r="B509" s="3"/>
      <c r="C509" s="3" t="str">
        <f t="array" ref="C509">IFERROR(IF(OR(L509="Lead",K509="Lead"),INDEX(LeadTiers,MATCH(1,(SMP!$H$4=LeadPWS)*(SMP!N509=LeadStructType),0)),IF(K509="Copper",INDEX(CopperTiers,MATCH(1,($H$4=CopperPWStype)*(SMP!J509=CopperAge)*(SMP!N509=CopperStructureType),0)),INDEX(MasterTiers,MATCH(1,($H$4=MasterPWStype)*(J509=MasterAge)*(K509=MasterInterior)*(L509=MasterService)*(N509=MasterStructType),0)))),"")</f>
        <v/>
      </c>
      <c r="D509" s="3"/>
      <c r="E509" s="3"/>
      <c r="F509" s="3"/>
      <c r="G509" s="3"/>
      <c r="H509" s="3"/>
      <c r="I509" s="7"/>
      <c r="J509" s="6"/>
      <c r="K509" s="8"/>
      <c r="L509" s="8"/>
      <c r="M509" s="8"/>
      <c r="N509" s="8"/>
      <c r="O509" s="6">
        <f t="shared" si="14"/>
        <v>0</v>
      </c>
    </row>
    <row r="510" spans="2:15">
      <c r="B510" s="3"/>
      <c r="C510" s="3" t="str">
        <f t="array" ref="C510">IFERROR(IF(OR(L510="Lead",K510="Lead"),INDEX(LeadTiers,MATCH(1,(SMP!$H$4=LeadPWS)*(SMP!N510=LeadStructType),0)),IF(K510="Copper",INDEX(CopperTiers,MATCH(1,($H$4=CopperPWStype)*(SMP!J510=CopperAge)*(SMP!N510=CopperStructureType),0)),INDEX(MasterTiers,MATCH(1,($H$4=MasterPWStype)*(J510=MasterAge)*(K510=MasterInterior)*(L510=MasterService)*(N510=MasterStructType),0)))),"")</f>
        <v/>
      </c>
      <c r="D510" s="3"/>
      <c r="E510" s="3"/>
      <c r="F510" s="3"/>
      <c r="G510" s="3"/>
      <c r="H510" s="3"/>
      <c r="I510" s="7"/>
      <c r="J510" s="6"/>
      <c r="K510" s="8"/>
      <c r="L510" s="8"/>
      <c r="M510" s="8"/>
      <c r="N510" s="8"/>
      <c r="O510" s="6">
        <f t="shared" si="14"/>
        <v>0</v>
      </c>
    </row>
    <row r="511" spans="2:15">
      <c r="B511" s="3"/>
      <c r="C511" s="3" t="str">
        <f t="array" ref="C511">IFERROR(IF(OR(L511="Lead",K511="Lead"),INDEX(LeadTiers,MATCH(1,(SMP!$H$4=LeadPWS)*(SMP!N511=LeadStructType),0)),IF(K511="Copper",INDEX(CopperTiers,MATCH(1,($H$4=CopperPWStype)*(SMP!J511=CopperAge)*(SMP!N511=CopperStructureType),0)),INDEX(MasterTiers,MATCH(1,($H$4=MasterPWStype)*(J511=MasterAge)*(K511=MasterInterior)*(L511=MasterService)*(N511=MasterStructType),0)))),"")</f>
        <v/>
      </c>
      <c r="D511" s="3"/>
      <c r="E511" s="3"/>
      <c r="F511" s="3"/>
      <c r="G511" s="3"/>
      <c r="H511" s="3"/>
      <c r="I511" s="7"/>
      <c r="J511" s="6"/>
      <c r="K511" s="8"/>
      <c r="L511" s="8"/>
      <c r="M511" s="8"/>
      <c r="N511" s="8"/>
      <c r="O511" s="6">
        <f t="shared" si="14"/>
        <v>0</v>
      </c>
    </row>
    <row r="512" spans="2:15">
      <c r="B512" s="3"/>
      <c r="C512" s="3" t="str">
        <f t="array" ref="C512">IFERROR(IF(OR(L512="Lead",K512="Lead"),INDEX(LeadTiers,MATCH(1,(SMP!$H$4=LeadPWS)*(SMP!N512=LeadStructType),0)),IF(K512="Copper",INDEX(CopperTiers,MATCH(1,($H$4=CopperPWStype)*(SMP!J512=CopperAge)*(SMP!N512=CopperStructureType),0)),INDEX(MasterTiers,MATCH(1,($H$4=MasterPWStype)*(J512=MasterAge)*(K512=MasterInterior)*(L512=MasterService)*(N512=MasterStructType),0)))),"")</f>
        <v/>
      </c>
      <c r="D512" s="3"/>
      <c r="E512" s="3"/>
      <c r="F512" s="3"/>
      <c r="G512" s="3"/>
      <c r="H512" s="3"/>
      <c r="I512" s="7"/>
      <c r="J512" s="6"/>
      <c r="K512" s="8"/>
      <c r="L512" s="8"/>
      <c r="M512" s="8"/>
      <c r="N512" s="8"/>
      <c r="O512" s="6">
        <f t="shared" si="14"/>
        <v>0</v>
      </c>
    </row>
    <row r="513" spans="2:15">
      <c r="B513" s="3"/>
      <c r="C513" s="3" t="str">
        <f t="array" ref="C513">IFERROR(IF(OR(L513="Lead",K513="Lead"),INDEX(LeadTiers,MATCH(1,(SMP!$H$4=LeadPWS)*(SMP!N513=LeadStructType),0)),IF(K513="Copper",INDEX(CopperTiers,MATCH(1,($H$4=CopperPWStype)*(SMP!J513=CopperAge)*(SMP!N513=CopperStructureType),0)),INDEX(MasterTiers,MATCH(1,($H$4=MasterPWStype)*(J513=MasterAge)*(K513=MasterInterior)*(L513=MasterService)*(N513=MasterStructType),0)))),"")</f>
        <v/>
      </c>
      <c r="D513" s="3"/>
      <c r="E513" s="3"/>
      <c r="F513" s="3"/>
      <c r="G513" s="3"/>
      <c r="H513" s="3"/>
      <c r="I513" s="7"/>
      <c r="J513" s="6"/>
      <c r="K513" s="8"/>
      <c r="L513" s="8"/>
      <c r="M513" s="8"/>
      <c r="N513" s="8"/>
      <c r="O513" s="6">
        <f t="shared" si="14"/>
        <v>0</v>
      </c>
    </row>
    <row r="514" spans="2:15">
      <c r="B514" s="3"/>
      <c r="C514" s="3" t="str">
        <f t="array" ref="C514">IFERROR(IF(OR(L514="Lead",K514="Lead"),INDEX(LeadTiers,MATCH(1,(SMP!$H$4=LeadPWS)*(SMP!N514=LeadStructType),0)),IF(K514="Copper",INDEX(CopperTiers,MATCH(1,($H$4=CopperPWStype)*(SMP!J514=CopperAge)*(SMP!N514=CopperStructureType),0)),INDEX(MasterTiers,MATCH(1,($H$4=MasterPWStype)*(J514=MasterAge)*(K514=MasterInterior)*(L514=MasterService)*(N514=MasterStructType),0)))),"")</f>
        <v/>
      </c>
      <c r="D514" s="3"/>
      <c r="E514" s="3"/>
      <c r="F514" s="3"/>
      <c r="G514" s="3"/>
      <c r="H514" s="3"/>
      <c r="I514" s="7"/>
      <c r="J514" s="6"/>
      <c r="K514" s="8"/>
      <c r="L514" s="8"/>
      <c r="M514" s="8"/>
      <c r="N514" s="8"/>
      <c r="O514" s="6">
        <f t="shared" si="14"/>
        <v>0</v>
      </c>
    </row>
    <row r="515" spans="2:15">
      <c r="B515" s="3"/>
      <c r="C515" s="3" t="str">
        <f t="array" ref="C515">IFERROR(IF(OR(L515="Lead",K515="Lead"),INDEX(LeadTiers,MATCH(1,(SMP!$H$4=LeadPWS)*(SMP!N515=LeadStructType),0)),IF(K515="Copper",INDEX(CopperTiers,MATCH(1,($H$4=CopperPWStype)*(SMP!J515=CopperAge)*(SMP!N515=CopperStructureType),0)),INDEX(MasterTiers,MATCH(1,($H$4=MasterPWStype)*(J515=MasterAge)*(K515=MasterInterior)*(L515=MasterService)*(N515=MasterStructType),0)))),"")</f>
        <v/>
      </c>
      <c r="D515" s="3"/>
      <c r="E515" s="3"/>
      <c r="F515" s="3"/>
      <c r="G515" s="3"/>
      <c r="H515" s="3"/>
      <c r="I515" s="7"/>
      <c r="J515" s="6"/>
      <c r="K515" s="8"/>
      <c r="L515" s="8"/>
      <c r="M515" s="8"/>
      <c r="N515" s="8"/>
      <c r="O515" s="6">
        <f t="shared" si="14"/>
        <v>0</v>
      </c>
    </row>
    <row r="516" spans="2:15">
      <c r="B516" s="3"/>
      <c r="C516" s="3" t="str">
        <f t="array" ref="C516">IFERROR(IF(OR(L516="Lead",K516="Lead"),INDEX(LeadTiers,MATCH(1,(SMP!$H$4=LeadPWS)*(SMP!N516=LeadStructType),0)),IF(K516="Copper",INDEX(CopperTiers,MATCH(1,($H$4=CopperPWStype)*(SMP!J516=CopperAge)*(SMP!N516=CopperStructureType),0)),INDEX(MasterTiers,MATCH(1,($H$4=MasterPWStype)*(J516=MasterAge)*(K516=MasterInterior)*(L516=MasterService)*(N516=MasterStructType),0)))),"")</f>
        <v/>
      </c>
      <c r="D516" s="3"/>
      <c r="E516" s="3"/>
      <c r="F516" s="3"/>
      <c r="G516" s="3"/>
      <c r="H516" s="3"/>
      <c r="I516" s="7"/>
      <c r="J516" s="6"/>
      <c r="K516" s="8"/>
      <c r="L516" s="8"/>
      <c r="M516" s="8"/>
      <c r="N516" s="8"/>
      <c r="O516" s="6">
        <f t="shared" si="14"/>
        <v>0</v>
      </c>
    </row>
    <row r="517" spans="2:15">
      <c r="B517" s="3"/>
      <c r="C517" s="3" t="str">
        <f t="array" ref="C517">IFERROR(IF(OR(L517="Lead",K517="Lead"),INDEX(LeadTiers,MATCH(1,(SMP!$H$4=LeadPWS)*(SMP!N517=LeadStructType),0)),IF(K517="Copper",INDEX(CopperTiers,MATCH(1,($H$4=CopperPWStype)*(SMP!J517=CopperAge)*(SMP!N517=CopperStructureType),0)),INDEX(MasterTiers,MATCH(1,($H$4=MasterPWStype)*(J517=MasterAge)*(K517=MasterInterior)*(L517=MasterService)*(N517=MasterStructType),0)))),"")</f>
        <v/>
      </c>
      <c r="D517" s="3"/>
      <c r="E517" s="3"/>
      <c r="F517" s="3"/>
      <c r="G517" s="3"/>
      <c r="H517" s="3"/>
      <c r="I517" s="7"/>
      <c r="J517" s="6"/>
      <c r="K517" s="8"/>
      <c r="L517" s="8"/>
      <c r="M517" s="8"/>
      <c r="N517" s="8"/>
      <c r="O517" s="6">
        <f t="shared" si="14"/>
        <v>0</v>
      </c>
    </row>
    <row r="518" spans="2:15">
      <c r="B518" s="3"/>
      <c r="C518" s="3" t="str">
        <f t="array" ref="C518">IFERROR(IF(OR(L518="Lead",K518="Lead"),INDEX(LeadTiers,MATCH(1,(SMP!$H$4=LeadPWS)*(SMP!N518=LeadStructType),0)),IF(K518="Copper",INDEX(CopperTiers,MATCH(1,($H$4=CopperPWStype)*(SMP!J518=CopperAge)*(SMP!N518=CopperStructureType),0)),INDEX(MasterTiers,MATCH(1,($H$4=MasterPWStype)*(J518=MasterAge)*(K518=MasterInterior)*(L518=MasterService)*(N518=MasterStructType),0)))),"")</f>
        <v/>
      </c>
      <c r="D518" s="3"/>
      <c r="E518" s="3"/>
      <c r="F518" s="3"/>
      <c r="G518" s="3"/>
      <c r="H518" s="3"/>
      <c r="I518" s="7"/>
      <c r="J518" s="6"/>
      <c r="K518" s="8"/>
      <c r="L518" s="8"/>
      <c r="M518" s="8"/>
      <c r="N518" s="8"/>
      <c r="O518" s="6">
        <f t="shared" si="14"/>
        <v>0</v>
      </c>
    </row>
    <row r="519" spans="2:15">
      <c r="B519" s="3"/>
      <c r="C519" s="3" t="str">
        <f t="array" ref="C519">IFERROR(IF(OR(L519="Lead",K519="Lead"),INDEX(LeadTiers,MATCH(1,(SMP!$H$4=LeadPWS)*(SMP!N519=LeadStructType),0)),IF(K519="Copper",INDEX(CopperTiers,MATCH(1,($H$4=CopperPWStype)*(SMP!J519=CopperAge)*(SMP!N519=CopperStructureType),0)),INDEX(MasterTiers,MATCH(1,($H$4=MasterPWStype)*(J519=MasterAge)*(K519=MasterInterior)*(L519=MasterService)*(N519=MasterStructType),0)))),"")</f>
        <v/>
      </c>
      <c r="D519" s="3"/>
      <c r="E519" s="3"/>
      <c r="F519" s="3"/>
      <c r="G519" s="3"/>
      <c r="H519" s="3"/>
      <c r="I519" s="7"/>
      <c r="J519" s="6"/>
      <c r="K519" s="8"/>
      <c r="L519" s="8"/>
      <c r="M519" s="8"/>
      <c r="N519" s="8"/>
      <c r="O519" s="6">
        <f t="shared" si="14"/>
        <v>0</v>
      </c>
    </row>
    <row r="520" spans="2:15">
      <c r="B520" s="3"/>
      <c r="C520" s="3" t="str">
        <f t="array" ref="C520">IFERROR(IF(OR(L520="Lead",K520="Lead"),INDEX(LeadTiers,MATCH(1,(SMP!$H$4=LeadPWS)*(SMP!N520=LeadStructType),0)),IF(K520="Copper",INDEX(CopperTiers,MATCH(1,($H$4=CopperPWStype)*(SMP!J520=CopperAge)*(SMP!N520=CopperStructureType),0)),INDEX(MasterTiers,MATCH(1,($H$4=MasterPWStype)*(J520=MasterAge)*(K520=MasterInterior)*(L520=MasterService)*(N520=MasterStructType),0)))),"")</f>
        <v/>
      </c>
      <c r="D520" s="3"/>
      <c r="E520" s="3"/>
      <c r="F520" s="3"/>
      <c r="G520" s="3"/>
      <c r="H520" s="3"/>
      <c r="I520" s="7"/>
      <c r="J520" s="6"/>
      <c r="K520" s="8"/>
      <c r="L520" s="8"/>
      <c r="M520" s="8"/>
      <c r="N520" s="8"/>
      <c r="O520" s="6">
        <f t="shared" ref="O520:O583" si="15">IFERROR(_xlfn.SWITCH(J577,"Age ≤ 82",1,"83 ≤ Age ≤ 88",2,"89 ≤ Age",3),0)</f>
        <v>0</v>
      </c>
    </row>
    <row r="521" spans="2:15">
      <c r="B521" s="3"/>
      <c r="C521" s="3" t="str">
        <f t="array" ref="C521">IFERROR(IF(OR(L521="Lead",K521="Lead"),INDEX(LeadTiers,MATCH(1,(SMP!$H$4=LeadPWS)*(SMP!N521=LeadStructType),0)),IF(K521="Copper",INDEX(CopperTiers,MATCH(1,($H$4=CopperPWStype)*(SMP!J521=CopperAge)*(SMP!N521=CopperStructureType),0)),INDEX(MasterTiers,MATCH(1,($H$4=MasterPWStype)*(J521=MasterAge)*(K521=MasterInterior)*(L521=MasterService)*(N521=MasterStructType),0)))),"")</f>
        <v/>
      </c>
      <c r="D521" s="3"/>
      <c r="E521" s="3"/>
      <c r="F521" s="3"/>
      <c r="G521" s="3"/>
      <c r="H521" s="3"/>
      <c r="I521" s="7"/>
      <c r="J521" s="6"/>
      <c r="K521" s="8"/>
      <c r="L521" s="8"/>
      <c r="M521" s="8"/>
      <c r="N521" s="8"/>
      <c r="O521" s="6">
        <f t="shared" si="15"/>
        <v>0</v>
      </c>
    </row>
    <row r="522" spans="2:15">
      <c r="B522" s="3"/>
      <c r="C522" s="3" t="str">
        <f t="array" ref="C522">IFERROR(IF(OR(L522="Lead",K522="Lead"),INDEX(LeadTiers,MATCH(1,(SMP!$H$4=LeadPWS)*(SMP!N522=LeadStructType),0)),IF(K522="Copper",INDEX(CopperTiers,MATCH(1,($H$4=CopperPWStype)*(SMP!J522=CopperAge)*(SMP!N522=CopperStructureType),0)),INDEX(MasterTiers,MATCH(1,($H$4=MasterPWStype)*(J522=MasterAge)*(K522=MasterInterior)*(L522=MasterService)*(N522=MasterStructType),0)))),"")</f>
        <v/>
      </c>
      <c r="D522" s="3"/>
      <c r="E522" s="3"/>
      <c r="F522" s="3"/>
      <c r="G522" s="3"/>
      <c r="H522" s="3"/>
      <c r="I522" s="7"/>
      <c r="J522" s="6"/>
      <c r="K522" s="8"/>
      <c r="L522" s="8"/>
      <c r="M522" s="8"/>
      <c r="N522" s="8"/>
      <c r="O522" s="6">
        <f t="shared" si="15"/>
        <v>0</v>
      </c>
    </row>
    <row r="523" spans="2:15">
      <c r="B523" s="3"/>
      <c r="C523" s="3" t="str">
        <f t="array" ref="C523">IFERROR(IF(OR(L523="Lead",K523="Lead"),INDEX(LeadTiers,MATCH(1,(SMP!$H$4=LeadPWS)*(SMP!N523=LeadStructType),0)),IF(K523="Copper",INDEX(CopperTiers,MATCH(1,($H$4=CopperPWStype)*(SMP!J523=CopperAge)*(SMP!N523=CopperStructureType),0)),INDEX(MasterTiers,MATCH(1,($H$4=MasterPWStype)*(J523=MasterAge)*(K523=MasterInterior)*(L523=MasterService)*(N523=MasterStructType),0)))),"")</f>
        <v/>
      </c>
      <c r="D523" s="3"/>
      <c r="E523" s="3"/>
      <c r="F523" s="3"/>
      <c r="G523" s="3"/>
      <c r="H523" s="3"/>
      <c r="I523" s="7"/>
      <c r="J523" s="6"/>
      <c r="K523" s="8"/>
      <c r="L523" s="8"/>
      <c r="M523" s="8"/>
      <c r="N523" s="8"/>
      <c r="O523" s="6">
        <f t="shared" si="15"/>
        <v>0</v>
      </c>
    </row>
    <row r="524" spans="2:15">
      <c r="B524" s="3"/>
      <c r="C524" s="3" t="str">
        <f t="array" ref="C524">IFERROR(IF(OR(L524="Lead",K524="Lead"),INDEX(LeadTiers,MATCH(1,(SMP!$H$4=LeadPWS)*(SMP!N524=LeadStructType),0)),IF(K524="Copper",INDEX(CopperTiers,MATCH(1,($H$4=CopperPWStype)*(SMP!J524=CopperAge)*(SMP!N524=CopperStructureType),0)),INDEX(MasterTiers,MATCH(1,($H$4=MasterPWStype)*(J524=MasterAge)*(K524=MasterInterior)*(L524=MasterService)*(N524=MasterStructType),0)))),"")</f>
        <v/>
      </c>
      <c r="D524" s="3"/>
      <c r="E524" s="3"/>
      <c r="F524" s="3"/>
      <c r="G524" s="3"/>
      <c r="H524" s="3"/>
      <c r="I524" s="7"/>
      <c r="J524" s="6"/>
      <c r="K524" s="8"/>
      <c r="L524" s="8"/>
      <c r="M524" s="8"/>
      <c r="N524" s="8"/>
      <c r="O524" s="6">
        <f t="shared" si="15"/>
        <v>0</v>
      </c>
    </row>
    <row r="525" spans="2:15">
      <c r="B525" s="3"/>
      <c r="C525" s="3" t="str">
        <f t="array" ref="C525">IFERROR(IF(OR(L525="Lead",K525="Lead"),INDEX(LeadTiers,MATCH(1,(SMP!$H$4=LeadPWS)*(SMP!N525=LeadStructType),0)),IF(K525="Copper",INDEX(CopperTiers,MATCH(1,($H$4=CopperPWStype)*(SMP!J525=CopperAge)*(SMP!N525=CopperStructureType),0)),INDEX(MasterTiers,MATCH(1,($H$4=MasterPWStype)*(J525=MasterAge)*(K525=MasterInterior)*(L525=MasterService)*(N525=MasterStructType),0)))),"")</f>
        <v/>
      </c>
      <c r="D525" s="3"/>
      <c r="E525" s="3"/>
      <c r="F525" s="3"/>
      <c r="G525" s="3"/>
      <c r="H525" s="3"/>
      <c r="I525" s="7"/>
      <c r="J525" s="6"/>
      <c r="K525" s="8"/>
      <c r="L525" s="8"/>
      <c r="M525" s="8"/>
      <c r="N525" s="8"/>
      <c r="O525" s="6">
        <f t="shared" si="15"/>
        <v>0</v>
      </c>
    </row>
    <row r="526" spans="2:15">
      <c r="B526" s="3"/>
      <c r="C526" s="3" t="str">
        <f t="array" ref="C526">IFERROR(IF(OR(L526="Lead",K526="Lead"),INDEX(LeadTiers,MATCH(1,(SMP!$H$4=LeadPWS)*(SMP!N526=LeadStructType),0)),IF(K526="Copper",INDEX(CopperTiers,MATCH(1,($H$4=CopperPWStype)*(SMP!J526=CopperAge)*(SMP!N526=CopperStructureType),0)),INDEX(MasterTiers,MATCH(1,($H$4=MasterPWStype)*(J526=MasterAge)*(K526=MasterInterior)*(L526=MasterService)*(N526=MasterStructType),0)))),"")</f>
        <v/>
      </c>
      <c r="D526" s="3"/>
      <c r="E526" s="3"/>
      <c r="F526" s="3"/>
      <c r="G526" s="3"/>
      <c r="H526" s="3"/>
      <c r="I526" s="7"/>
      <c r="J526" s="6"/>
      <c r="K526" s="8"/>
      <c r="L526" s="8"/>
      <c r="M526" s="8"/>
      <c r="N526" s="8"/>
      <c r="O526" s="6">
        <f t="shared" si="15"/>
        <v>0</v>
      </c>
    </row>
    <row r="527" spans="2:15">
      <c r="B527" s="3"/>
      <c r="C527" s="3" t="str">
        <f t="array" ref="C527">IFERROR(IF(OR(L527="Lead",K527="Lead"),INDEX(LeadTiers,MATCH(1,(SMP!$H$4=LeadPWS)*(SMP!N527=LeadStructType),0)),IF(K527="Copper",INDEX(CopperTiers,MATCH(1,($H$4=CopperPWStype)*(SMP!J527=CopperAge)*(SMP!N527=CopperStructureType),0)),INDEX(MasterTiers,MATCH(1,($H$4=MasterPWStype)*(J527=MasterAge)*(K527=MasterInterior)*(L527=MasterService)*(N527=MasterStructType),0)))),"")</f>
        <v/>
      </c>
      <c r="D527" s="3"/>
      <c r="E527" s="3"/>
      <c r="F527" s="3"/>
      <c r="G527" s="3"/>
      <c r="H527" s="3"/>
      <c r="I527" s="7"/>
      <c r="J527" s="6"/>
      <c r="K527" s="8"/>
      <c r="L527" s="8"/>
      <c r="M527" s="8"/>
      <c r="N527" s="8"/>
      <c r="O527" s="6">
        <f t="shared" si="15"/>
        <v>0</v>
      </c>
    </row>
    <row r="528" spans="2:15">
      <c r="B528" s="3"/>
      <c r="C528" s="3" t="str">
        <f t="array" ref="C528">IFERROR(IF(OR(L528="Lead",K528="Lead"),INDEX(LeadTiers,MATCH(1,(SMP!$H$4=LeadPWS)*(SMP!N528=LeadStructType),0)),IF(K528="Copper",INDEX(CopperTiers,MATCH(1,($H$4=CopperPWStype)*(SMP!J528=CopperAge)*(SMP!N528=CopperStructureType),0)),INDEX(MasterTiers,MATCH(1,($H$4=MasterPWStype)*(J528=MasterAge)*(K528=MasterInterior)*(L528=MasterService)*(N528=MasterStructType),0)))),"")</f>
        <v/>
      </c>
      <c r="D528" s="3"/>
      <c r="E528" s="3"/>
      <c r="F528" s="3"/>
      <c r="G528" s="3"/>
      <c r="H528" s="3"/>
      <c r="I528" s="7"/>
      <c r="J528" s="6"/>
      <c r="K528" s="8"/>
      <c r="L528" s="8"/>
      <c r="M528" s="8"/>
      <c r="N528" s="8"/>
      <c r="O528" s="6">
        <f t="shared" si="15"/>
        <v>0</v>
      </c>
    </row>
    <row r="529" spans="2:15">
      <c r="B529" s="3"/>
      <c r="C529" s="3" t="str">
        <f t="array" ref="C529">IFERROR(IF(OR(L529="Lead",K529="Lead"),INDEX(LeadTiers,MATCH(1,(SMP!$H$4=LeadPWS)*(SMP!N529=LeadStructType),0)),IF(K529="Copper",INDEX(CopperTiers,MATCH(1,($H$4=CopperPWStype)*(SMP!J529=CopperAge)*(SMP!N529=CopperStructureType),0)),INDEX(MasterTiers,MATCH(1,($H$4=MasterPWStype)*(J529=MasterAge)*(K529=MasterInterior)*(L529=MasterService)*(N529=MasterStructType),0)))),"")</f>
        <v/>
      </c>
      <c r="D529" s="3"/>
      <c r="E529" s="3"/>
      <c r="F529" s="3"/>
      <c r="G529" s="3"/>
      <c r="H529" s="3"/>
      <c r="I529" s="7"/>
      <c r="J529" s="6"/>
      <c r="K529" s="8"/>
      <c r="L529" s="8"/>
      <c r="M529" s="8"/>
      <c r="N529" s="8"/>
      <c r="O529" s="6">
        <f t="shared" si="15"/>
        <v>0</v>
      </c>
    </row>
    <row r="530" spans="2:15">
      <c r="B530" s="3"/>
      <c r="C530" s="3" t="str">
        <f t="array" ref="C530">IFERROR(IF(OR(L530="Lead",K530="Lead"),INDEX(LeadTiers,MATCH(1,(SMP!$H$4=LeadPWS)*(SMP!N530=LeadStructType),0)),IF(K530="Copper",INDEX(CopperTiers,MATCH(1,($H$4=CopperPWStype)*(SMP!J530=CopperAge)*(SMP!N530=CopperStructureType),0)),INDEX(MasterTiers,MATCH(1,($H$4=MasterPWStype)*(J530=MasterAge)*(K530=MasterInterior)*(L530=MasterService)*(N530=MasterStructType),0)))),"")</f>
        <v/>
      </c>
      <c r="D530" s="3"/>
      <c r="E530" s="3"/>
      <c r="F530" s="3"/>
      <c r="G530" s="3"/>
      <c r="H530" s="3"/>
      <c r="I530" s="7"/>
      <c r="J530" s="6"/>
      <c r="K530" s="8"/>
      <c r="L530" s="8"/>
      <c r="M530" s="8"/>
      <c r="N530" s="8"/>
      <c r="O530" s="6">
        <f t="shared" si="15"/>
        <v>0</v>
      </c>
    </row>
    <row r="531" spans="2:15">
      <c r="B531" s="3"/>
      <c r="C531" s="3" t="str">
        <f t="array" ref="C531">IFERROR(IF(OR(L531="Lead",K531="Lead"),INDEX(LeadTiers,MATCH(1,(SMP!$H$4=LeadPWS)*(SMP!N531=LeadStructType),0)),IF(K531="Copper",INDEX(CopperTiers,MATCH(1,($H$4=CopperPWStype)*(SMP!J531=CopperAge)*(SMP!N531=CopperStructureType),0)),INDEX(MasterTiers,MATCH(1,($H$4=MasterPWStype)*(J531=MasterAge)*(K531=MasterInterior)*(L531=MasterService)*(N531=MasterStructType),0)))),"")</f>
        <v/>
      </c>
      <c r="D531" s="3"/>
      <c r="E531" s="3"/>
      <c r="F531" s="3"/>
      <c r="G531" s="3"/>
      <c r="H531" s="3"/>
      <c r="I531" s="7"/>
      <c r="J531" s="6"/>
      <c r="K531" s="8"/>
      <c r="L531" s="8"/>
      <c r="M531" s="8"/>
      <c r="N531" s="8"/>
      <c r="O531" s="6">
        <f t="shared" si="15"/>
        <v>0</v>
      </c>
    </row>
    <row r="532" spans="2:15">
      <c r="B532" s="3"/>
      <c r="C532" s="3" t="str">
        <f t="array" ref="C532">IFERROR(IF(OR(L532="Lead",K532="Lead"),INDEX(LeadTiers,MATCH(1,(SMP!$H$4=LeadPWS)*(SMP!N532=LeadStructType),0)),IF(K532="Copper",INDEX(CopperTiers,MATCH(1,($H$4=CopperPWStype)*(SMP!J532=CopperAge)*(SMP!N532=CopperStructureType),0)),INDEX(MasterTiers,MATCH(1,($H$4=MasterPWStype)*(J532=MasterAge)*(K532=MasterInterior)*(L532=MasterService)*(N532=MasterStructType),0)))),"")</f>
        <v/>
      </c>
      <c r="D532" s="3"/>
      <c r="E532" s="3"/>
      <c r="F532" s="3"/>
      <c r="G532" s="3"/>
      <c r="H532" s="3"/>
      <c r="I532" s="7"/>
      <c r="J532" s="6"/>
      <c r="K532" s="8"/>
      <c r="L532" s="8"/>
      <c r="M532" s="8"/>
      <c r="N532" s="8"/>
      <c r="O532" s="6">
        <f t="shared" si="15"/>
        <v>0</v>
      </c>
    </row>
    <row r="533" spans="2:15">
      <c r="B533" s="3"/>
      <c r="C533" s="3" t="str">
        <f t="array" ref="C533">IFERROR(IF(OR(L533="Lead",K533="Lead"),INDEX(LeadTiers,MATCH(1,(SMP!$H$4=LeadPWS)*(SMP!N533=LeadStructType),0)),IF(K533="Copper",INDEX(CopperTiers,MATCH(1,($H$4=CopperPWStype)*(SMP!J533=CopperAge)*(SMP!N533=CopperStructureType),0)),INDEX(MasterTiers,MATCH(1,($H$4=MasterPWStype)*(J533=MasterAge)*(K533=MasterInterior)*(L533=MasterService)*(N533=MasterStructType),0)))),"")</f>
        <v/>
      </c>
      <c r="D533" s="3"/>
      <c r="E533" s="3"/>
      <c r="F533" s="3"/>
      <c r="G533" s="3"/>
      <c r="H533" s="3"/>
      <c r="I533" s="7"/>
      <c r="J533" s="6"/>
      <c r="K533" s="8"/>
      <c r="L533" s="8"/>
      <c r="M533" s="8"/>
      <c r="N533" s="8"/>
      <c r="O533" s="6">
        <f t="shared" si="15"/>
        <v>0</v>
      </c>
    </row>
    <row r="534" spans="2:15">
      <c r="B534" s="3"/>
      <c r="C534" s="3" t="str">
        <f t="array" ref="C534">IFERROR(IF(OR(L534="Lead",K534="Lead"),INDEX(LeadTiers,MATCH(1,(SMP!$H$4=LeadPWS)*(SMP!N534=LeadStructType),0)),IF(K534="Copper",INDEX(CopperTiers,MATCH(1,($H$4=CopperPWStype)*(SMP!J534=CopperAge)*(SMP!N534=CopperStructureType),0)),INDEX(MasterTiers,MATCH(1,($H$4=MasterPWStype)*(J534=MasterAge)*(K534=MasterInterior)*(L534=MasterService)*(N534=MasterStructType),0)))),"")</f>
        <v/>
      </c>
      <c r="D534" s="3"/>
      <c r="E534" s="3"/>
      <c r="F534" s="3"/>
      <c r="G534" s="3"/>
      <c r="H534" s="3"/>
      <c r="I534" s="7"/>
      <c r="J534" s="6"/>
      <c r="K534" s="8"/>
      <c r="L534" s="8"/>
      <c r="M534" s="8"/>
      <c r="N534" s="8"/>
      <c r="O534" s="6">
        <f t="shared" si="15"/>
        <v>0</v>
      </c>
    </row>
    <row r="535" spans="2:15">
      <c r="B535" s="3"/>
      <c r="C535" s="3" t="str">
        <f t="array" ref="C535">IFERROR(IF(OR(L535="Lead",K535="Lead"),INDEX(LeadTiers,MATCH(1,(SMP!$H$4=LeadPWS)*(SMP!N535=LeadStructType),0)),IF(K535="Copper",INDEX(CopperTiers,MATCH(1,($H$4=CopperPWStype)*(SMP!J535=CopperAge)*(SMP!N535=CopperStructureType),0)),INDEX(MasterTiers,MATCH(1,($H$4=MasterPWStype)*(J535=MasterAge)*(K535=MasterInterior)*(L535=MasterService)*(N535=MasterStructType),0)))),"")</f>
        <v/>
      </c>
      <c r="D535" s="3"/>
      <c r="E535" s="3"/>
      <c r="F535" s="3"/>
      <c r="G535" s="3"/>
      <c r="H535" s="3"/>
      <c r="I535" s="7"/>
      <c r="J535" s="6"/>
      <c r="K535" s="8"/>
      <c r="L535" s="8"/>
      <c r="M535" s="8"/>
      <c r="N535" s="8"/>
      <c r="O535" s="6">
        <f t="shared" si="15"/>
        <v>0</v>
      </c>
    </row>
    <row r="536" spans="2:15">
      <c r="B536" s="3"/>
      <c r="C536" s="3" t="str">
        <f t="array" ref="C536">IFERROR(IF(OR(L536="Lead",K536="Lead"),INDEX(LeadTiers,MATCH(1,(SMP!$H$4=LeadPWS)*(SMP!N536=LeadStructType),0)),IF(K536="Copper",INDEX(CopperTiers,MATCH(1,($H$4=CopperPWStype)*(SMP!J536=CopperAge)*(SMP!N536=CopperStructureType),0)),INDEX(MasterTiers,MATCH(1,($H$4=MasterPWStype)*(J536=MasterAge)*(K536=MasterInterior)*(L536=MasterService)*(N536=MasterStructType),0)))),"")</f>
        <v/>
      </c>
      <c r="D536" s="3"/>
      <c r="E536" s="3"/>
      <c r="F536" s="3"/>
      <c r="G536" s="3"/>
      <c r="H536" s="3"/>
      <c r="I536" s="7"/>
      <c r="J536" s="6"/>
      <c r="K536" s="8"/>
      <c r="L536" s="8"/>
      <c r="M536" s="8"/>
      <c r="N536" s="8"/>
      <c r="O536" s="6">
        <f t="shared" si="15"/>
        <v>0</v>
      </c>
    </row>
    <row r="537" spans="2:15">
      <c r="B537" s="3"/>
      <c r="C537" s="3" t="str">
        <f t="array" ref="C537">IFERROR(IF(OR(L537="Lead",K537="Lead"),INDEX(LeadTiers,MATCH(1,(SMP!$H$4=LeadPWS)*(SMP!N537=LeadStructType),0)),IF(K537="Copper",INDEX(CopperTiers,MATCH(1,($H$4=CopperPWStype)*(SMP!J537=CopperAge)*(SMP!N537=CopperStructureType),0)),INDEX(MasterTiers,MATCH(1,($H$4=MasterPWStype)*(J537=MasterAge)*(K537=MasterInterior)*(L537=MasterService)*(N537=MasterStructType),0)))),"")</f>
        <v/>
      </c>
      <c r="D537" s="3"/>
      <c r="E537" s="3"/>
      <c r="F537" s="3"/>
      <c r="G537" s="3"/>
      <c r="H537" s="3"/>
      <c r="I537" s="7"/>
      <c r="J537" s="6"/>
      <c r="K537" s="8"/>
      <c r="L537" s="8"/>
      <c r="M537" s="8"/>
      <c r="N537" s="8"/>
      <c r="O537" s="6">
        <f t="shared" si="15"/>
        <v>0</v>
      </c>
    </row>
    <row r="538" spans="2:15">
      <c r="B538" s="3"/>
      <c r="C538" s="3" t="str">
        <f t="array" ref="C538">IFERROR(IF(OR(L538="Lead",K538="Lead"),INDEX(LeadTiers,MATCH(1,(SMP!$H$4=LeadPWS)*(SMP!N538=LeadStructType),0)),IF(K538="Copper",INDEX(CopperTiers,MATCH(1,($H$4=CopperPWStype)*(SMP!J538=CopperAge)*(SMP!N538=CopperStructureType),0)),INDEX(MasterTiers,MATCH(1,($H$4=MasterPWStype)*(J538=MasterAge)*(K538=MasterInterior)*(L538=MasterService)*(N538=MasterStructType),0)))),"")</f>
        <v/>
      </c>
      <c r="D538" s="3"/>
      <c r="E538" s="3"/>
      <c r="F538" s="3"/>
      <c r="G538" s="3"/>
      <c r="H538" s="3"/>
      <c r="I538" s="7"/>
      <c r="J538" s="6"/>
      <c r="K538" s="8"/>
      <c r="L538" s="8"/>
      <c r="M538" s="8"/>
      <c r="N538" s="8"/>
      <c r="O538" s="6">
        <f t="shared" si="15"/>
        <v>0</v>
      </c>
    </row>
    <row r="539" spans="2:15">
      <c r="B539" s="3"/>
      <c r="C539" s="3" t="str">
        <f t="array" ref="C539">IFERROR(IF(OR(L539="Lead",K539="Lead"),INDEX(LeadTiers,MATCH(1,(SMP!$H$4=LeadPWS)*(SMP!N539=LeadStructType),0)),IF(K539="Copper",INDEX(CopperTiers,MATCH(1,($H$4=CopperPWStype)*(SMP!J539=CopperAge)*(SMP!N539=CopperStructureType),0)),INDEX(MasterTiers,MATCH(1,($H$4=MasterPWStype)*(J539=MasterAge)*(K539=MasterInterior)*(L539=MasterService)*(N539=MasterStructType),0)))),"")</f>
        <v/>
      </c>
      <c r="D539" s="3"/>
      <c r="E539" s="3"/>
      <c r="F539" s="3"/>
      <c r="G539" s="3"/>
      <c r="H539" s="3"/>
      <c r="I539" s="7"/>
      <c r="J539" s="6"/>
      <c r="K539" s="8"/>
      <c r="L539" s="8"/>
      <c r="M539" s="8"/>
      <c r="N539" s="8"/>
      <c r="O539" s="6">
        <f t="shared" si="15"/>
        <v>0</v>
      </c>
    </row>
    <row r="540" spans="2:15">
      <c r="B540" s="3"/>
      <c r="C540" s="3" t="str">
        <f t="array" ref="C540">IFERROR(IF(OR(L540="Lead",K540="Lead"),INDEX(LeadTiers,MATCH(1,(SMP!$H$4=LeadPWS)*(SMP!N540=LeadStructType),0)),IF(K540="Copper",INDEX(CopperTiers,MATCH(1,($H$4=CopperPWStype)*(SMP!J540=CopperAge)*(SMP!N540=CopperStructureType),0)),INDEX(MasterTiers,MATCH(1,($H$4=MasterPWStype)*(J540=MasterAge)*(K540=MasterInterior)*(L540=MasterService)*(N540=MasterStructType),0)))),"")</f>
        <v/>
      </c>
      <c r="D540" s="3"/>
      <c r="E540" s="3"/>
      <c r="F540" s="3"/>
      <c r="G540" s="3"/>
      <c r="H540" s="3"/>
      <c r="I540" s="7"/>
      <c r="J540" s="6"/>
      <c r="K540" s="8"/>
      <c r="L540" s="8"/>
      <c r="M540" s="8"/>
      <c r="N540" s="8"/>
      <c r="O540" s="6">
        <f t="shared" si="15"/>
        <v>0</v>
      </c>
    </row>
    <row r="541" spans="2:15">
      <c r="B541" s="3"/>
      <c r="C541" s="3" t="str">
        <f t="array" ref="C541">IFERROR(IF(OR(L541="Lead",K541="Lead"),INDEX(LeadTiers,MATCH(1,(SMP!$H$4=LeadPWS)*(SMP!N541=LeadStructType),0)),IF(K541="Copper",INDEX(CopperTiers,MATCH(1,($H$4=CopperPWStype)*(SMP!J541=CopperAge)*(SMP!N541=CopperStructureType),0)),INDEX(MasterTiers,MATCH(1,($H$4=MasterPWStype)*(J541=MasterAge)*(K541=MasterInterior)*(L541=MasterService)*(N541=MasterStructType),0)))),"")</f>
        <v/>
      </c>
      <c r="D541" s="3"/>
      <c r="E541" s="3"/>
      <c r="F541" s="3"/>
      <c r="G541" s="3"/>
      <c r="H541" s="3"/>
      <c r="I541" s="7"/>
      <c r="J541" s="6"/>
      <c r="K541" s="8"/>
      <c r="L541" s="8"/>
      <c r="M541" s="8"/>
      <c r="N541" s="8"/>
      <c r="O541" s="6">
        <f t="shared" si="15"/>
        <v>0</v>
      </c>
    </row>
    <row r="542" spans="2:15">
      <c r="B542" s="3"/>
      <c r="C542" s="3" t="str">
        <f t="array" ref="C542">IFERROR(IF(OR(L542="Lead",K542="Lead"),INDEX(LeadTiers,MATCH(1,(SMP!$H$4=LeadPWS)*(SMP!N542=LeadStructType),0)),IF(K542="Copper",INDEX(CopperTiers,MATCH(1,($H$4=CopperPWStype)*(SMP!J542=CopperAge)*(SMP!N542=CopperStructureType),0)),INDEX(MasterTiers,MATCH(1,($H$4=MasterPWStype)*(J542=MasterAge)*(K542=MasterInterior)*(L542=MasterService)*(N542=MasterStructType),0)))),"")</f>
        <v/>
      </c>
      <c r="D542" s="3"/>
      <c r="E542" s="3"/>
      <c r="F542" s="3"/>
      <c r="G542" s="3"/>
      <c r="H542" s="3"/>
      <c r="I542" s="7"/>
      <c r="J542" s="6"/>
      <c r="K542" s="8"/>
      <c r="L542" s="8"/>
      <c r="M542" s="8"/>
      <c r="N542" s="8"/>
      <c r="O542" s="6">
        <f t="shared" si="15"/>
        <v>0</v>
      </c>
    </row>
    <row r="543" spans="2:15">
      <c r="B543" s="3"/>
      <c r="C543" s="3" t="str">
        <f t="array" ref="C543">IFERROR(IF(OR(L543="Lead",K543="Lead"),INDEX(LeadTiers,MATCH(1,(SMP!$H$4=LeadPWS)*(SMP!N543=LeadStructType),0)),IF(K543="Copper",INDEX(CopperTiers,MATCH(1,($H$4=CopperPWStype)*(SMP!J543=CopperAge)*(SMP!N543=CopperStructureType),0)),INDEX(MasterTiers,MATCH(1,($H$4=MasterPWStype)*(J543=MasterAge)*(K543=MasterInterior)*(L543=MasterService)*(N543=MasterStructType),0)))),"")</f>
        <v/>
      </c>
      <c r="D543" s="3"/>
      <c r="E543" s="3"/>
      <c r="F543" s="3"/>
      <c r="G543" s="3"/>
      <c r="H543" s="3"/>
      <c r="I543" s="7"/>
      <c r="J543" s="6"/>
      <c r="K543" s="8"/>
      <c r="L543" s="8"/>
      <c r="M543" s="8"/>
      <c r="N543" s="8"/>
      <c r="O543" s="6">
        <f t="shared" si="15"/>
        <v>0</v>
      </c>
    </row>
    <row r="544" spans="2:15">
      <c r="B544" s="3"/>
      <c r="C544" s="3" t="str">
        <f t="array" ref="C544">IFERROR(IF(OR(L544="Lead",K544="Lead"),INDEX(LeadTiers,MATCH(1,(SMP!$H$4=LeadPWS)*(SMP!N544=LeadStructType),0)),IF(K544="Copper",INDEX(CopperTiers,MATCH(1,($H$4=CopperPWStype)*(SMP!J544=CopperAge)*(SMP!N544=CopperStructureType),0)),INDEX(MasterTiers,MATCH(1,($H$4=MasterPWStype)*(J544=MasterAge)*(K544=MasterInterior)*(L544=MasterService)*(N544=MasterStructType),0)))),"")</f>
        <v/>
      </c>
      <c r="D544" s="3"/>
      <c r="E544" s="3"/>
      <c r="F544" s="3"/>
      <c r="G544" s="3"/>
      <c r="H544" s="3"/>
      <c r="I544" s="7"/>
      <c r="J544" s="6"/>
      <c r="K544" s="8"/>
      <c r="L544" s="8"/>
      <c r="M544" s="8"/>
      <c r="N544" s="8"/>
      <c r="O544" s="6">
        <f t="shared" si="15"/>
        <v>0</v>
      </c>
    </row>
    <row r="545" spans="2:15">
      <c r="B545" s="3"/>
      <c r="C545" s="3" t="str">
        <f t="array" ref="C545">IFERROR(IF(OR(L545="Lead",K545="Lead"),INDEX(LeadTiers,MATCH(1,(SMP!$H$4=LeadPWS)*(SMP!N545=LeadStructType),0)),IF(K545="Copper",INDEX(CopperTiers,MATCH(1,($H$4=CopperPWStype)*(SMP!J545=CopperAge)*(SMP!N545=CopperStructureType),0)),INDEX(MasterTiers,MATCH(1,($H$4=MasterPWStype)*(J545=MasterAge)*(K545=MasterInterior)*(L545=MasterService)*(N545=MasterStructType),0)))),"")</f>
        <v/>
      </c>
      <c r="D545" s="3"/>
      <c r="E545" s="3"/>
      <c r="F545" s="3"/>
      <c r="G545" s="3"/>
      <c r="H545" s="3"/>
      <c r="I545" s="7"/>
      <c r="J545" s="6"/>
      <c r="K545" s="8"/>
      <c r="L545" s="8"/>
      <c r="M545" s="8"/>
      <c r="N545" s="8"/>
      <c r="O545" s="6">
        <f t="shared" si="15"/>
        <v>0</v>
      </c>
    </row>
    <row r="546" spans="2:15">
      <c r="B546" s="3"/>
      <c r="C546" s="3" t="str">
        <f t="array" ref="C546">IFERROR(IF(OR(L546="Lead",K546="Lead"),INDEX(LeadTiers,MATCH(1,(SMP!$H$4=LeadPWS)*(SMP!N546=LeadStructType),0)),IF(K546="Copper",INDEX(CopperTiers,MATCH(1,($H$4=CopperPWStype)*(SMP!J546=CopperAge)*(SMP!N546=CopperStructureType),0)),INDEX(MasterTiers,MATCH(1,($H$4=MasterPWStype)*(J546=MasterAge)*(K546=MasterInterior)*(L546=MasterService)*(N546=MasterStructType),0)))),"")</f>
        <v/>
      </c>
      <c r="D546" s="3"/>
      <c r="E546" s="3"/>
      <c r="F546" s="3"/>
      <c r="G546" s="3"/>
      <c r="H546" s="3"/>
      <c r="I546" s="7"/>
      <c r="J546" s="6"/>
      <c r="K546" s="8"/>
      <c r="L546" s="8"/>
      <c r="M546" s="8"/>
      <c r="N546" s="8"/>
      <c r="O546" s="6">
        <f t="shared" si="15"/>
        <v>0</v>
      </c>
    </row>
    <row r="547" spans="2:15">
      <c r="B547" s="3"/>
      <c r="C547" s="3" t="str">
        <f t="array" ref="C547">IFERROR(IF(OR(L547="Lead",K547="Lead"),INDEX(LeadTiers,MATCH(1,(SMP!$H$4=LeadPWS)*(SMP!N547=LeadStructType),0)),IF(K547="Copper",INDEX(CopperTiers,MATCH(1,($H$4=CopperPWStype)*(SMP!J547=CopperAge)*(SMP!N547=CopperStructureType),0)),INDEX(MasterTiers,MATCH(1,($H$4=MasterPWStype)*(J547=MasterAge)*(K547=MasterInterior)*(L547=MasterService)*(N547=MasterStructType),0)))),"")</f>
        <v/>
      </c>
      <c r="D547" s="3"/>
      <c r="E547" s="3"/>
      <c r="F547" s="3"/>
      <c r="G547" s="3"/>
      <c r="H547" s="3"/>
      <c r="I547" s="7"/>
      <c r="J547" s="6"/>
      <c r="K547" s="8"/>
      <c r="L547" s="8"/>
      <c r="M547" s="8"/>
      <c r="N547" s="8"/>
      <c r="O547" s="6">
        <f t="shared" si="15"/>
        <v>0</v>
      </c>
    </row>
    <row r="548" spans="2:15">
      <c r="B548" s="3"/>
      <c r="C548" s="3" t="str">
        <f t="array" ref="C548">IFERROR(IF(OR(L548="Lead",K548="Lead"),INDEX(LeadTiers,MATCH(1,(SMP!$H$4=LeadPWS)*(SMP!N548=LeadStructType),0)),IF(K548="Copper",INDEX(CopperTiers,MATCH(1,($H$4=CopperPWStype)*(SMP!J548=CopperAge)*(SMP!N548=CopperStructureType),0)),INDEX(MasterTiers,MATCH(1,($H$4=MasterPWStype)*(J548=MasterAge)*(K548=MasterInterior)*(L548=MasterService)*(N548=MasterStructType),0)))),"")</f>
        <v/>
      </c>
      <c r="D548" s="3"/>
      <c r="E548" s="3"/>
      <c r="F548" s="3"/>
      <c r="G548" s="3"/>
      <c r="H548" s="3"/>
      <c r="I548" s="7"/>
      <c r="J548" s="6"/>
      <c r="K548" s="8"/>
      <c r="L548" s="8"/>
      <c r="M548" s="8"/>
      <c r="N548" s="8"/>
      <c r="O548" s="6">
        <f t="shared" si="15"/>
        <v>0</v>
      </c>
    </row>
    <row r="549" spans="2:15">
      <c r="B549" s="3"/>
      <c r="C549" s="3" t="str">
        <f t="array" ref="C549">IFERROR(IF(OR(L549="Lead",K549="Lead"),INDEX(LeadTiers,MATCH(1,(SMP!$H$4=LeadPWS)*(SMP!N549=LeadStructType),0)),IF(K549="Copper",INDEX(CopperTiers,MATCH(1,($H$4=CopperPWStype)*(SMP!J549=CopperAge)*(SMP!N549=CopperStructureType),0)),INDEX(MasterTiers,MATCH(1,($H$4=MasterPWStype)*(J549=MasterAge)*(K549=MasterInterior)*(L549=MasterService)*(N549=MasterStructType),0)))),"")</f>
        <v/>
      </c>
      <c r="D549" s="3"/>
      <c r="E549" s="3"/>
      <c r="F549" s="3"/>
      <c r="G549" s="3"/>
      <c r="H549" s="3"/>
      <c r="I549" s="7"/>
      <c r="J549" s="6"/>
      <c r="K549" s="8"/>
      <c r="L549" s="8"/>
      <c r="M549" s="8"/>
      <c r="N549" s="8"/>
      <c r="O549" s="6">
        <f t="shared" si="15"/>
        <v>0</v>
      </c>
    </row>
    <row r="550" spans="2:15">
      <c r="B550" s="3"/>
      <c r="C550" s="3" t="str">
        <f t="array" ref="C550">IFERROR(IF(OR(L550="Lead",K550="Lead"),INDEX(LeadTiers,MATCH(1,(SMP!$H$4=LeadPWS)*(SMP!N550=LeadStructType),0)),IF(K550="Copper",INDEX(CopperTiers,MATCH(1,($H$4=CopperPWStype)*(SMP!J550=CopperAge)*(SMP!N550=CopperStructureType),0)),INDEX(MasterTiers,MATCH(1,($H$4=MasterPWStype)*(J550=MasterAge)*(K550=MasterInterior)*(L550=MasterService)*(N550=MasterStructType),0)))),"")</f>
        <v/>
      </c>
      <c r="D550" s="3"/>
      <c r="E550" s="3"/>
      <c r="F550" s="3"/>
      <c r="G550" s="3"/>
      <c r="H550" s="3"/>
      <c r="I550" s="7"/>
      <c r="J550" s="6"/>
      <c r="K550" s="8"/>
      <c r="L550" s="8"/>
      <c r="M550" s="8"/>
      <c r="N550" s="8"/>
      <c r="O550" s="6">
        <f t="shared" si="15"/>
        <v>0</v>
      </c>
    </row>
    <row r="551" spans="2:15">
      <c r="B551" s="3"/>
      <c r="C551" s="3" t="str">
        <f t="array" ref="C551">IFERROR(IF(OR(L551="Lead",K551="Lead"),INDEX(LeadTiers,MATCH(1,(SMP!$H$4=LeadPWS)*(SMP!N551=LeadStructType),0)),IF(K551="Copper",INDEX(CopperTiers,MATCH(1,($H$4=CopperPWStype)*(SMP!J551=CopperAge)*(SMP!N551=CopperStructureType),0)),INDEX(MasterTiers,MATCH(1,($H$4=MasterPWStype)*(J551=MasterAge)*(K551=MasterInterior)*(L551=MasterService)*(N551=MasterStructType),0)))),"")</f>
        <v/>
      </c>
      <c r="D551" s="3"/>
      <c r="E551" s="3"/>
      <c r="F551" s="3"/>
      <c r="G551" s="3"/>
      <c r="H551" s="3"/>
      <c r="I551" s="7"/>
      <c r="J551" s="6"/>
      <c r="K551" s="8"/>
      <c r="L551" s="8"/>
      <c r="M551" s="8"/>
      <c r="N551" s="8"/>
      <c r="O551" s="6">
        <f t="shared" si="15"/>
        <v>0</v>
      </c>
    </row>
    <row r="552" spans="2:15">
      <c r="B552" s="3"/>
      <c r="C552" s="3" t="str">
        <f t="array" ref="C552">IFERROR(IF(OR(L552="Lead",K552="Lead"),INDEX(LeadTiers,MATCH(1,(SMP!$H$4=LeadPWS)*(SMP!N552=LeadStructType),0)),IF(K552="Copper",INDEX(CopperTiers,MATCH(1,($H$4=CopperPWStype)*(SMP!J552=CopperAge)*(SMP!N552=CopperStructureType),0)),INDEX(MasterTiers,MATCH(1,($H$4=MasterPWStype)*(J552=MasterAge)*(K552=MasterInterior)*(L552=MasterService)*(N552=MasterStructType),0)))),"")</f>
        <v/>
      </c>
      <c r="D552" s="3"/>
      <c r="E552" s="3"/>
      <c r="F552" s="3"/>
      <c r="G552" s="3"/>
      <c r="H552" s="3"/>
      <c r="I552" s="7"/>
      <c r="J552" s="6"/>
      <c r="K552" s="8"/>
      <c r="L552" s="8"/>
      <c r="M552" s="8"/>
      <c r="N552" s="8"/>
      <c r="O552" s="6">
        <f t="shared" si="15"/>
        <v>0</v>
      </c>
    </row>
    <row r="553" spans="2:15">
      <c r="B553" s="3"/>
      <c r="C553" s="3" t="str">
        <f t="array" ref="C553">IFERROR(IF(OR(L553="Lead",K553="Lead"),INDEX(LeadTiers,MATCH(1,(SMP!$H$4=LeadPWS)*(SMP!N553=LeadStructType),0)),IF(K553="Copper",INDEX(CopperTiers,MATCH(1,($H$4=CopperPWStype)*(SMP!J553=CopperAge)*(SMP!N553=CopperStructureType),0)),INDEX(MasterTiers,MATCH(1,($H$4=MasterPWStype)*(J553=MasterAge)*(K553=MasterInterior)*(L553=MasterService)*(N553=MasterStructType),0)))),"")</f>
        <v/>
      </c>
      <c r="D553" s="3"/>
      <c r="E553" s="3"/>
      <c r="F553" s="3"/>
      <c r="G553" s="3"/>
      <c r="H553" s="3"/>
      <c r="I553" s="7"/>
      <c r="J553" s="6"/>
      <c r="K553" s="8"/>
      <c r="L553" s="8"/>
      <c r="M553" s="8"/>
      <c r="N553" s="8"/>
      <c r="O553" s="6">
        <f t="shared" si="15"/>
        <v>0</v>
      </c>
    </row>
    <row r="554" spans="2:15">
      <c r="B554" s="3"/>
      <c r="C554" s="3" t="str">
        <f t="array" ref="C554">IFERROR(IF(OR(L554="Lead",K554="Lead"),INDEX(LeadTiers,MATCH(1,(SMP!$H$4=LeadPWS)*(SMP!N554=LeadStructType),0)),IF(K554="Copper",INDEX(CopperTiers,MATCH(1,($H$4=CopperPWStype)*(SMP!J554=CopperAge)*(SMP!N554=CopperStructureType),0)),INDEX(MasterTiers,MATCH(1,($H$4=MasterPWStype)*(J554=MasterAge)*(K554=MasterInterior)*(L554=MasterService)*(N554=MasterStructType),0)))),"")</f>
        <v/>
      </c>
      <c r="D554" s="3"/>
      <c r="E554" s="3"/>
      <c r="F554" s="3"/>
      <c r="G554" s="3"/>
      <c r="H554" s="3"/>
      <c r="I554" s="7"/>
      <c r="J554" s="6"/>
      <c r="K554" s="8"/>
      <c r="L554" s="8"/>
      <c r="M554" s="8"/>
      <c r="N554" s="8"/>
      <c r="O554" s="6">
        <f t="shared" si="15"/>
        <v>0</v>
      </c>
    </row>
    <row r="555" spans="2:15">
      <c r="B555" s="3"/>
      <c r="C555" s="3" t="str">
        <f t="array" ref="C555">IFERROR(IF(OR(L555="Lead",K555="Lead"),INDEX(LeadTiers,MATCH(1,(SMP!$H$4=LeadPWS)*(SMP!N555=LeadStructType),0)),IF(K555="Copper",INDEX(CopperTiers,MATCH(1,($H$4=CopperPWStype)*(SMP!J555=CopperAge)*(SMP!N555=CopperStructureType),0)),INDEX(MasterTiers,MATCH(1,($H$4=MasterPWStype)*(J555=MasterAge)*(K555=MasterInterior)*(L555=MasterService)*(N555=MasterStructType),0)))),"")</f>
        <v/>
      </c>
      <c r="D555" s="3"/>
      <c r="E555" s="3"/>
      <c r="F555" s="3"/>
      <c r="G555" s="3"/>
      <c r="H555" s="3"/>
      <c r="I555" s="7"/>
      <c r="J555" s="6"/>
      <c r="K555" s="8"/>
      <c r="L555" s="8"/>
      <c r="M555" s="8"/>
      <c r="N555" s="8"/>
      <c r="O555" s="6">
        <f t="shared" si="15"/>
        <v>0</v>
      </c>
    </row>
    <row r="556" spans="2:15">
      <c r="B556" s="3"/>
      <c r="C556" s="3" t="str">
        <f t="array" ref="C556">IFERROR(IF(OR(L556="Lead",K556="Lead"),INDEX(LeadTiers,MATCH(1,(SMP!$H$4=LeadPWS)*(SMP!N556=LeadStructType),0)),IF(K556="Copper",INDEX(CopperTiers,MATCH(1,($H$4=CopperPWStype)*(SMP!J556=CopperAge)*(SMP!N556=CopperStructureType),0)),INDEX(MasterTiers,MATCH(1,($H$4=MasterPWStype)*(J556=MasterAge)*(K556=MasterInterior)*(L556=MasterService)*(N556=MasterStructType),0)))),"")</f>
        <v/>
      </c>
      <c r="D556" s="3"/>
      <c r="E556" s="3"/>
      <c r="F556" s="3"/>
      <c r="G556" s="3"/>
      <c r="H556" s="3"/>
      <c r="I556" s="7"/>
      <c r="J556" s="6"/>
      <c r="K556" s="8"/>
      <c r="L556" s="8"/>
      <c r="M556" s="8"/>
      <c r="N556" s="8"/>
      <c r="O556" s="6">
        <f t="shared" si="15"/>
        <v>0</v>
      </c>
    </row>
    <row r="557" spans="2:15">
      <c r="B557" s="3"/>
      <c r="C557" s="3" t="str">
        <f t="array" ref="C557">IFERROR(IF(OR(L557="Lead",K557="Lead"),INDEX(LeadTiers,MATCH(1,(SMP!$H$4=LeadPWS)*(SMP!N557=LeadStructType),0)),IF(K557="Copper",INDEX(CopperTiers,MATCH(1,($H$4=CopperPWStype)*(SMP!J557=CopperAge)*(SMP!N557=CopperStructureType),0)),INDEX(MasterTiers,MATCH(1,($H$4=MasterPWStype)*(J557=MasterAge)*(K557=MasterInterior)*(L557=MasterService)*(N557=MasterStructType),0)))),"")</f>
        <v/>
      </c>
      <c r="D557" s="3"/>
      <c r="E557" s="3"/>
      <c r="F557" s="3"/>
      <c r="G557" s="3"/>
      <c r="H557" s="3"/>
      <c r="I557" s="7"/>
      <c r="J557" s="6"/>
      <c r="K557" s="8"/>
      <c r="L557" s="8"/>
      <c r="M557" s="8"/>
      <c r="N557" s="8"/>
      <c r="O557" s="6">
        <f t="shared" si="15"/>
        <v>0</v>
      </c>
    </row>
    <row r="558" spans="2:15">
      <c r="B558" s="3"/>
      <c r="C558" s="3" t="str">
        <f t="array" ref="C558">IFERROR(IF(OR(L558="Lead",K558="Lead"),INDEX(LeadTiers,MATCH(1,(SMP!$H$4=LeadPWS)*(SMP!N558=LeadStructType),0)),IF(K558="Copper",INDEX(CopperTiers,MATCH(1,($H$4=CopperPWStype)*(SMP!J558=CopperAge)*(SMP!N558=CopperStructureType),0)),INDEX(MasterTiers,MATCH(1,($H$4=MasterPWStype)*(J558=MasterAge)*(K558=MasterInterior)*(L558=MasterService)*(N558=MasterStructType),0)))),"")</f>
        <v/>
      </c>
      <c r="D558" s="3"/>
      <c r="E558" s="3"/>
      <c r="F558" s="3"/>
      <c r="G558" s="3"/>
      <c r="H558" s="3"/>
      <c r="I558" s="7"/>
      <c r="J558" s="6"/>
      <c r="K558" s="8"/>
      <c r="L558" s="8"/>
      <c r="M558" s="8"/>
      <c r="N558" s="8"/>
      <c r="O558" s="6">
        <f t="shared" si="15"/>
        <v>0</v>
      </c>
    </row>
    <row r="559" spans="2:15">
      <c r="B559" s="3"/>
      <c r="C559" s="3" t="str">
        <f t="array" ref="C559">IFERROR(IF(OR(L559="Lead",K559="Lead"),INDEX(LeadTiers,MATCH(1,(SMP!$H$4=LeadPWS)*(SMP!N559=LeadStructType),0)),IF(K559="Copper",INDEX(CopperTiers,MATCH(1,($H$4=CopperPWStype)*(SMP!J559=CopperAge)*(SMP!N559=CopperStructureType),0)),INDEX(MasterTiers,MATCH(1,($H$4=MasterPWStype)*(J559=MasterAge)*(K559=MasterInterior)*(L559=MasterService)*(N559=MasterStructType),0)))),"")</f>
        <v/>
      </c>
      <c r="D559" s="3"/>
      <c r="E559" s="3"/>
      <c r="F559" s="3"/>
      <c r="G559" s="3"/>
      <c r="H559" s="3"/>
      <c r="I559" s="7"/>
      <c r="J559" s="6"/>
      <c r="K559" s="8"/>
      <c r="L559" s="8"/>
      <c r="M559" s="8"/>
      <c r="N559" s="8"/>
      <c r="O559" s="6">
        <f t="shared" si="15"/>
        <v>0</v>
      </c>
    </row>
    <row r="560" spans="2:15">
      <c r="B560" s="3"/>
      <c r="C560" s="3" t="str">
        <f t="array" ref="C560">IFERROR(IF(OR(L560="Lead",K560="Lead"),INDEX(LeadTiers,MATCH(1,(SMP!$H$4=LeadPWS)*(SMP!N560=LeadStructType),0)),IF(K560="Copper",INDEX(CopperTiers,MATCH(1,($H$4=CopperPWStype)*(SMP!J560=CopperAge)*(SMP!N560=CopperStructureType),0)),INDEX(MasterTiers,MATCH(1,($H$4=MasterPWStype)*(J560=MasterAge)*(K560=MasterInterior)*(L560=MasterService)*(N560=MasterStructType),0)))),"")</f>
        <v/>
      </c>
      <c r="D560" s="3"/>
      <c r="E560" s="3"/>
      <c r="F560" s="3"/>
      <c r="G560" s="3"/>
      <c r="H560" s="3"/>
      <c r="I560" s="7"/>
      <c r="J560" s="6"/>
      <c r="K560" s="8"/>
      <c r="L560" s="8"/>
      <c r="M560" s="8"/>
      <c r="N560" s="8"/>
      <c r="O560" s="6">
        <f t="shared" si="15"/>
        <v>0</v>
      </c>
    </row>
    <row r="561" spans="2:15">
      <c r="B561" s="3"/>
      <c r="C561" s="3" t="str">
        <f t="array" ref="C561">IFERROR(IF(OR(L561="Lead",K561="Lead"),INDEX(LeadTiers,MATCH(1,(SMP!$H$4=LeadPWS)*(SMP!N561=LeadStructType),0)),IF(K561="Copper",INDEX(CopperTiers,MATCH(1,($H$4=CopperPWStype)*(SMP!J561=CopperAge)*(SMP!N561=CopperStructureType),0)),INDEX(MasterTiers,MATCH(1,($H$4=MasterPWStype)*(J561=MasterAge)*(K561=MasterInterior)*(L561=MasterService)*(N561=MasterStructType),0)))),"")</f>
        <v/>
      </c>
      <c r="D561" s="3"/>
      <c r="E561" s="3"/>
      <c r="F561" s="3"/>
      <c r="G561" s="3"/>
      <c r="H561" s="3"/>
      <c r="I561" s="7"/>
      <c r="J561" s="6"/>
      <c r="K561" s="8"/>
      <c r="L561" s="8"/>
      <c r="M561" s="8"/>
      <c r="N561" s="8"/>
      <c r="O561" s="6">
        <f t="shared" si="15"/>
        <v>0</v>
      </c>
    </row>
    <row r="562" spans="2:15">
      <c r="B562" s="3"/>
      <c r="C562" s="3" t="str">
        <f t="array" ref="C562">IFERROR(IF(OR(L562="Lead",K562="Lead"),INDEX(LeadTiers,MATCH(1,(SMP!$H$4=LeadPWS)*(SMP!N562=LeadStructType),0)),IF(K562="Copper",INDEX(CopperTiers,MATCH(1,($H$4=CopperPWStype)*(SMP!J562=CopperAge)*(SMP!N562=CopperStructureType),0)),INDEX(MasterTiers,MATCH(1,($H$4=MasterPWStype)*(J562=MasterAge)*(K562=MasterInterior)*(L562=MasterService)*(N562=MasterStructType),0)))),"")</f>
        <v/>
      </c>
      <c r="D562" s="3"/>
      <c r="E562" s="3"/>
      <c r="F562" s="3"/>
      <c r="G562" s="3"/>
      <c r="H562" s="3"/>
      <c r="I562" s="7"/>
      <c r="J562" s="6"/>
      <c r="K562" s="8"/>
      <c r="L562" s="8"/>
      <c r="M562" s="8"/>
      <c r="N562" s="8"/>
      <c r="O562" s="6">
        <f t="shared" si="15"/>
        <v>0</v>
      </c>
    </row>
    <row r="563" spans="2:15">
      <c r="B563" s="3"/>
      <c r="C563" s="3" t="str">
        <f t="array" ref="C563">IFERROR(IF(OR(L563="Lead",K563="Lead"),INDEX(LeadTiers,MATCH(1,(SMP!$H$4=LeadPWS)*(SMP!N563=LeadStructType),0)),IF(K563="Copper",INDEX(CopperTiers,MATCH(1,($H$4=CopperPWStype)*(SMP!J563=CopperAge)*(SMP!N563=CopperStructureType),0)),INDEX(MasterTiers,MATCH(1,($H$4=MasterPWStype)*(J563=MasterAge)*(K563=MasterInterior)*(L563=MasterService)*(N563=MasterStructType),0)))),"")</f>
        <v/>
      </c>
      <c r="D563" s="3"/>
      <c r="E563" s="3"/>
      <c r="F563" s="3"/>
      <c r="G563" s="3"/>
      <c r="H563" s="3"/>
      <c r="I563" s="7"/>
      <c r="J563" s="6"/>
      <c r="K563" s="8"/>
      <c r="L563" s="8"/>
      <c r="M563" s="8"/>
      <c r="N563" s="8"/>
      <c r="O563" s="6">
        <f t="shared" si="15"/>
        <v>0</v>
      </c>
    </row>
    <row r="564" spans="2:15">
      <c r="B564" s="3"/>
      <c r="C564" s="3" t="str">
        <f t="array" ref="C564">IFERROR(IF(OR(L564="Lead",K564="Lead"),INDEX(LeadTiers,MATCH(1,(SMP!$H$4=LeadPWS)*(SMP!N564=LeadStructType),0)),IF(K564="Copper",INDEX(CopperTiers,MATCH(1,($H$4=CopperPWStype)*(SMP!J564=CopperAge)*(SMP!N564=CopperStructureType),0)),INDEX(MasterTiers,MATCH(1,($H$4=MasterPWStype)*(J564=MasterAge)*(K564=MasterInterior)*(L564=MasterService)*(N564=MasterStructType),0)))),"")</f>
        <v/>
      </c>
      <c r="D564" s="3"/>
      <c r="E564" s="3"/>
      <c r="F564" s="3"/>
      <c r="G564" s="3"/>
      <c r="H564" s="3"/>
      <c r="I564" s="7"/>
      <c r="J564" s="6"/>
      <c r="K564" s="8"/>
      <c r="L564" s="8"/>
      <c r="M564" s="8"/>
      <c r="N564" s="8"/>
      <c r="O564" s="6">
        <f t="shared" si="15"/>
        <v>0</v>
      </c>
    </row>
    <row r="565" spans="2:15">
      <c r="B565" s="3"/>
      <c r="C565" s="3" t="str">
        <f t="array" ref="C565">IFERROR(IF(OR(L565="Lead",K565="Lead"),INDEX(LeadTiers,MATCH(1,(SMP!$H$4=LeadPWS)*(SMP!N565=LeadStructType),0)),IF(K565="Copper",INDEX(CopperTiers,MATCH(1,($H$4=CopperPWStype)*(SMP!J565=CopperAge)*(SMP!N565=CopperStructureType),0)),INDEX(MasterTiers,MATCH(1,($H$4=MasterPWStype)*(J565=MasterAge)*(K565=MasterInterior)*(L565=MasterService)*(N565=MasterStructType),0)))),"")</f>
        <v/>
      </c>
      <c r="D565" s="3"/>
      <c r="E565" s="3"/>
      <c r="F565" s="3"/>
      <c r="G565" s="3"/>
      <c r="H565" s="3"/>
      <c r="I565" s="7"/>
      <c r="J565" s="6"/>
      <c r="K565" s="8"/>
      <c r="L565" s="8"/>
      <c r="M565" s="8"/>
      <c r="N565" s="8"/>
      <c r="O565" s="6">
        <f t="shared" si="15"/>
        <v>0</v>
      </c>
    </row>
    <row r="566" spans="2:15">
      <c r="B566" s="3"/>
      <c r="C566" s="3" t="str">
        <f t="array" ref="C566">IFERROR(IF(OR(L566="Lead",K566="Lead"),INDEX(LeadTiers,MATCH(1,(SMP!$H$4=LeadPWS)*(SMP!N566=LeadStructType),0)),IF(K566="Copper",INDEX(CopperTiers,MATCH(1,($H$4=CopperPWStype)*(SMP!J566=CopperAge)*(SMP!N566=CopperStructureType),0)),INDEX(MasterTiers,MATCH(1,($H$4=MasterPWStype)*(J566=MasterAge)*(K566=MasterInterior)*(L566=MasterService)*(N566=MasterStructType),0)))),"")</f>
        <v/>
      </c>
      <c r="D566" s="3"/>
      <c r="E566" s="3"/>
      <c r="F566" s="3"/>
      <c r="G566" s="3"/>
      <c r="H566" s="3"/>
      <c r="I566" s="7"/>
      <c r="J566" s="6"/>
      <c r="K566" s="8"/>
      <c r="L566" s="8"/>
      <c r="M566" s="8"/>
      <c r="N566" s="8"/>
      <c r="O566" s="6">
        <f t="shared" si="15"/>
        <v>0</v>
      </c>
    </row>
    <row r="567" spans="2:15">
      <c r="B567" s="3"/>
      <c r="C567" s="3" t="str">
        <f t="array" ref="C567">IFERROR(IF(OR(L567="Lead",K567="Lead"),INDEX(LeadTiers,MATCH(1,(SMP!$H$4=LeadPWS)*(SMP!N567=LeadStructType),0)),IF(K567="Copper",INDEX(CopperTiers,MATCH(1,($H$4=CopperPWStype)*(SMP!J567=CopperAge)*(SMP!N567=CopperStructureType),0)),INDEX(MasterTiers,MATCH(1,($H$4=MasterPWStype)*(J567=MasterAge)*(K567=MasterInterior)*(L567=MasterService)*(N567=MasterStructType),0)))),"")</f>
        <v/>
      </c>
      <c r="D567" s="3"/>
      <c r="E567" s="3"/>
      <c r="F567" s="3"/>
      <c r="G567" s="3"/>
      <c r="H567" s="3"/>
      <c r="I567" s="7"/>
      <c r="J567" s="6"/>
      <c r="K567" s="8"/>
      <c r="L567" s="8"/>
      <c r="M567" s="8"/>
      <c r="N567" s="8"/>
      <c r="O567" s="6">
        <f t="shared" si="15"/>
        <v>0</v>
      </c>
    </row>
    <row r="568" spans="2:15">
      <c r="B568" s="3"/>
      <c r="C568" s="3" t="str">
        <f t="array" ref="C568">IFERROR(IF(OR(L568="Lead",K568="Lead"),INDEX(LeadTiers,MATCH(1,(SMP!$H$4=LeadPWS)*(SMP!N568=LeadStructType),0)),IF(K568="Copper",INDEX(CopperTiers,MATCH(1,($H$4=CopperPWStype)*(SMP!J568=CopperAge)*(SMP!N568=CopperStructureType),0)),INDEX(MasterTiers,MATCH(1,($H$4=MasterPWStype)*(J568=MasterAge)*(K568=MasterInterior)*(L568=MasterService)*(N568=MasterStructType),0)))),"")</f>
        <v/>
      </c>
      <c r="D568" s="3"/>
      <c r="E568" s="3"/>
      <c r="F568" s="3"/>
      <c r="G568" s="3"/>
      <c r="H568" s="3"/>
      <c r="I568" s="7"/>
      <c r="J568" s="6"/>
      <c r="K568" s="8"/>
      <c r="L568" s="8"/>
      <c r="M568" s="8"/>
      <c r="N568" s="8"/>
      <c r="O568" s="6">
        <f t="shared" si="15"/>
        <v>0</v>
      </c>
    </row>
    <row r="569" spans="2:15">
      <c r="B569" s="3"/>
      <c r="C569" s="3" t="str">
        <f t="array" ref="C569">IFERROR(IF(OR(L569="Lead",K569="Lead"),INDEX(LeadTiers,MATCH(1,(SMP!$H$4=LeadPWS)*(SMP!N569=LeadStructType),0)),IF(K569="Copper",INDEX(CopperTiers,MATCH(1,($H$4=CopperPWStype)*(SMP!J569=CopperAge)*(SMP!N569=CopperStructureType),0)),INDEX(MasterTiers,MATCH(1,($H$4=MasterPWStype)*(J569=MasterAge)*(K569=MasterInterior)*(L569=MasterService)*(N569=MasterStructType),0)))),"")</f>
        <v/>
      </c>
      <c r="D569" s="3"/>
      <c r="E569" s="3"/>
      <c r="F569" s="3"/>
      <c r="G569" s="3"/>
      <c r="H569" s="3"/>
      <c r="I569" s="7"/>
      <c r="J569" s="6"/>
      <c r="K569" s="8"/>
      <c r="L569" s="8"/>
      <c r="M569" s="8"/>
      <c r="N569" s="8"/>
      <c r="O569" s="6">
        <f t="shared" si="15"/>
        <v>0</v>
      </c>
    </row>
    <row r="570" spans="2:15">
      <c r="B570" s="3"/>
      <c r="C570" s="3" t="str">
        <f t="array" ref="C570">IFERROR(IF(OR(L570="Lead",K570="Lead"),INDEX(LeadTiers,MATCH(1,(SMP!$H$4=LeadPWS)*(SMP!N570=LeadStructType),0)),IF(K570="Copper",INDEX(CopperTiers,MATCH(1,($H$4=CopperPWStype)*(SMP!J570=CopperAge)*(SMP!N570=CopperStructureType),0)),INDEX(MasterTiers,MATCH(1,($H$4=MasterPWStype)*(J570=MasterAge)*(K570=MasterInterior)*(L570=MasterService)*(N570=MasterStructType),0)))),"")</f>
        <v/>
      </c>
      <c r="D570" s="3"/>
      <c r="E570" s="3"/>
      <c r="F570" s="3"/>
      <c r="G570" s="3"/>
      <c r="H570" s="3"/>
      <c r="I570" s="7"/>
      <c r="J570" s="6"/>
      <c r="K570" s="8"/>
      <c r="L570" s="8"/>
      <c r="M570" s="8"/>
      <c r="N570" s="8"/>
      <c r="O570" s="6">
        <f t="shared" si="15"/>
        <v>0</v>
      </c>
    </row>
    <row r="571" spans="2:15">
      <c r="B571" s="3"/>
      <c r="C571" s="3" t="str">
        <f t="array" ref="C571">IFERROR(IF(OR(L571="Lead",K571="Lead"),INDEX(LeadTiers,MATCH(1,(SMP!$H$4=LeadPWS)*(SMP!N571=LeadStructType),0)),IF(K571="Copper",INDEX(CopperTiers,MATCH(1,($H$4=CopperPWStype)*(SMP!J571=CopperAge)*(SMP!N571=CopperStructureType),0)),INDEX(MasterTiers,MATCH(1,($H$4=MasterPWStype)*(J571=MasterAge)*(K571=MasterInterior)*(L571=MasterService)*(N571=MasterStructType),0)))),"")</f>
        <v/>
      </c>
      <c r="D571" s="3"/>
      <c r="E571" s="3"/>
      <c r="F571" s="3"/>
      <c r="G571" s="3"/>
      <c r="H571" s="3"/>
      <c r="I571" s="7"/>
      <c r="J571" s="6"/>
      <c r="K571" s="8"/>
      <c r="L571" s="8"/>
      <c r="M571" s="8"/>
      <c r="N571" s="8"/>
      <c r="O571" s="6">
        <f t="shared" si="15"/>
        <v>0</v>
      </c>
    </row>
    <row r="572" spans="2:15">
      <c r="B572" s="3"/>
      <c r="C572" s="3" t="str">
        <f t="array" ref="C572">IFERROR(IF(OR(L572="Lead",K572="Lead"),INDEX(LeadTiers,MATCH(1,(SMP!$H$4=LeadPWS)*(SMP!N572=LeadStructType),0)),IF(K572="Copper",INDEX(CopperTiers,MATCH(1,($H$4=CopperPWStype)*(SMP!J572=CopperAge)*(SMP!N572=CopperStructureType),0)),INDEX(MasterTiers,MATCH(1,($H$4=MasterPWStype)*(J572=MasterAge)*(K572=MasterInterior)*(L572=MasterService)*(N572=MasterStructType),0)))),"")</f>
        <v/>
      </c>
      <c r="D572" s="3"/>
      <c r="E572" s="3"/>
      <c r="F572" s="3"/>
      <c r="G572" s="3"/>
      <c r="H572" s="3"/>
      <c r="I572" s="7"/>
      <c r="J572" s="6"/>
      <c r="K572" s="8"/>
      <c r="L572" s="8"/>
      <c r="M572" s="8"/>
      <c r="N572" s="8"/>
      <c r="O572" s="6">
        <f t="shared" si="15"/>
        <v>0</v>
      </c>
    </row>
    <row r="573" spans="2:15">
      <c r="B573" s="3"/>
      <c r="C573" s="3" t="str">
        <f t="array" ref="C573">IFERROR(IF(OR(L573="Lead",K573="Lead"),INDEX(LeadTiers,MATCH(1,(SMP!$H$4=LeadPWS)*(SMP!N573=LeadStructType),0)),IF(K573="Copper",INDEX(CopperTiers,MATCH(1,($H$4=CopperPWStype)*(SMP!J573=CopperAge)*(SMP!N573=CopperStructureType),0)),INDEX(MasterTiers,MATCH(1,($H$4=MasterPWStype)*(J573=MasterAge)*(K573=MasterInterior)*(L573=MasterService)*(N573=MasterStructType),0)))),"")</f>
        <v/>
      </c>
      <c r="D573" s="3"/>
      <c r="E573" s="3"/>
      <c r="F573" s="3"/>
      <c r="G573" s="3"/>
      <c r="H573" s="3"/>
      <c r="I573" s="7"/>
      <c r="J573" s="6"/>
      <c r="K573" s="8"/>
      <c r="L573" s="8"/>
      <c r="M573" s="8"/>
      <c r="N573" s="8"/>
      <c r="O573" s="6">
        <f t="shared" si="15"/>
        <v>0</v>
      </c>
    </row>
    <row r="574" spans="2:15">
      <c r="B574" s="3"/>
      <c r="C574" s="3" t="str">
        <f t="array" ref="C574">IFERROR(IF(OR(L574="Lead",K574="Lead"),INDEX(LeadTiers,MATCH(1,(SMP!$H$4=LeadPWS)*(SMP!N574=LeadStructType),0)),IF(K574="Copper",INDEX(CopperTiers,MATCH(1,($H$4=CopperPWStype)*(SMP!J574=CopperAge)*(SMP!N574=CopperStructureType),0)),INDEX(MasterTiers,MATCH(1,($H$4=MasterPWStype)*(J574=MasterAge)*(K574=MasterInterior)*(L574=MasterService)*(N574=MasterStructType),0)))),"")</f>
        <v/>
      </c>
      <c r="D574" s="3"/>
      <c r="E574" s="3"/>
      <c r="F574" s="3"/>
      <c r="G574" s="3"/>
      <c r="H574" s="3"/>
      <c r="I574" s="7"/>
      <c r="J574" s="6"/>
      <c r="K574" s="8"/>
      <c r="L574" s="8"/>
      <c r="M574" s="8"/>
      <c r="N574" s="8"/>
      <c r="O574" s="6">
        <f t="shared" si="15"/>
        <v>0</v>
      </c>
    </row>
    <row r="575" spans="2:15">
      <c r="B575" s="3"/>
      <c r="C575" s="3" t="str">
        <f t="array" ref="C575">IFERROR(IF(OR(L575="Lead",K575="Lead"),INDEX(LeadTiers,MATCH(1,(SMP!$H$4=LeadPWS)*(SMP!N575=LeadStructType),0)),IF(K575="Copper",INDEX(CopperTiers,MATCH(1,($H$4=CopperPWStype)*(SMP!J575=CopperAge)*(SMP!N575=CopperStructureType),0)),INDEX(MasterTiers,MATCH(1,($H$4=MasterPWStype)*(J575=MasterAge)*(K575=MasterInterior)*(L575=MasterService)*(N575=MasterStructType),0)))),"")</f>
        <v/>
      </c>
      <c r="D575" s="3"/>
      <c r="E575" s="3"/>
      <c r="F575" s="3"/>
      <c r="G575" s="3"/>
      <c r="H575" s="3"/>
      <c r="I575" s="7"/>
      <c r="J575" s="6"/>
      <c r="K575" s="8"/>
      <c r="L575" s="8"/>
      <c r="M575" s="8"/>
      <c r="N575" s="8"/>
      <c r="O575" s="6">
        <f t="shared" si="15"/>
        <v>0</v>
      </c>
    </row>
    <row r="576" spans="2:15">
      <c r="B576" s="3"/>
      <c r="C576" s="3" t="str">
        <f t="array" ref="C576">IFERROR(IF(OR(L576="Lead",K576="Lead"),INDEX(LeadTiers,MATCH(1,(SMP!$H$4=LeadPWS)*(SMP!N576=LeadStructType),0)),IF(K576="Copper",INDEX(CopperTiers,MATCH(1,($H$4=CopperPWStype)*(SMP!J576=CopperAge)*(SMP!N576=CopperStructureType),0)),INDEX(MasterTiers,MATCH(1,($H$4=MasterPWStype)*(J576=MasterAge)*(K576=MasterInterior)*(L576=MasterService)*(N576=MasterStructType),0)))),"")</f>
        <v/>
      </c>
      <c r="D576" s="3"/>
      <c r="E576" s="3"/>
      <c r="F576" s="3"/>
      <c r="G576" s="3"/>
      <c r="H576" s="3"/>
      <c r="I576" s="7"/>
      <c r="J576" s="6"/>
      <c r="K576" s="8"/>
      <c r="L576" s="8"/>
      <c r="M576" s="8"/>
      <c r="N576" s="8"/>
      <c r="O576" s="6">
        <f t="shared" si="15"/>
        <v>0</v>
      </c>
    </row>
    <row r="577" spans="2:15">
      <c r="B577" s="3"/>
      <c r="C577" s="3" t="str">
        <f t="array" ref="C577">IFERROR(IF(OR(L577="Lead",K577="Lead"),INDEX(LeadTiers,MATCH(1,(SMP!$H$4=LeadPWS)*(SMP!N577=LeadStructType),0)),IF(K577="Copper",INDEX(CopperTiers,MATCH(1,($H$4=CopperPWStype)*(SMP!J577=CopperAge)*(SMP!N577=CopperStructureType),0)),INDEX(MasterTiers,MATCH(1,($H$4=MasterPWStype)*(J577=MasterAge)*(K577=MasterInterior)*(L577=MasterService)*(N577=MasterStructType),0)))),"")</f>
        <v/>
      </c>
      <c r="D577" s="3"/>
      <c r="E577" s="3"/>
      <c r="F577" s="3"/>
      <c r="G577" s="3"/>
      <c r="H577" s="3"/>
      <c r="I577" s="7"/>
      <c r="J577" s="6"/>
      <c r="K577" s="8"/>
      <c r="L577" s="8"/>
      <c r="M577" s="8"/>
      <c r="N577" s="8"/>
      <c r="O577" s="6">
        <f t="shared" si="15"/>
        <v>0</v>
      </c>
    </row>
    <row r="578" spans="2:15">
      <c r="B578" s="3"/>
      <c r="C578" s="3" t="str">
        <f t="array" ref="C578">IFERROR(IF(OR(L578="Lead",K578="Lead"),INDEX(LeadTiers,MATCH(1,(SMP!$H$4=LeadPWS)*(SMP!N578=LeadStructType),0)),IF(K578="Copper",INDEX(CopperTiers,MATCH(1,($H$4=CopperPWStype)*(SMP!J578=CopperAge)*(SMP!N578=CopperStructureType),0)),INDEX(MasterTiers,MATCH(1,($H$4=MasterPWStype)*(J578=MasterAge)*(K578=MasterInterior)*(L578=MasterService)*(N578=MasterStructType),0)))),"")</f>
        <v/>
      </c>
      <c r="D578" s="3"/>
      <c r="E578" s="3"/>
      <c r="F578" s="3"/>
      <c r="G578" s="3"/>
      <c r="H578" s="3"/>
      <c r="I578" s="7"/>
      <c r="J578" s="6"/>
      <c r="K578" s="8"/>
      <c r="L578" s="8"/>
      <c r="M578" s="8"/>
      <c r="N578" s="8"/>
      <c r="O578" s="6">
        <f t="shared" si="15"/>
        <v>0</v>
      </c>
    </row>
    <row r="579" spans="2:15">
      <c r="B579" s="3"/>
      <c r="C579" s="3" t="str">
        <f t="array" ref="C579">IFERROR(IF(OR(L579="Lead",K579="Lead"),INDEX(LeadTiers,MATCH(1,(SMP!$H$4=LeadPWS)*(SMP!N579=LeadStructType),0)),IF(K579="Copper",INDEX(CopperTiers,MATCH(1,($H$4=CopperPWStype)*(SMP!J579=CopperAge)*(SMP!N579=CopperStructureType),0)),INDEX(MasterTiers,MATCH(1,($H$4=MasterPWStype)*(J579=MasterAge)*(K579=MasterInterior)*(L579=MasterService)*(N579=MasterStructType),0)))),"")</f>
        <v/>
      </c>
      <c r="D579" s="3"/>
      <c r="E579" s="3"/>
      <c r="F579" s="3"/>
      <c r="G579" s="3"/>
      <c r="H579" s="3"/>
      <c r="I579" s="7"/>
      <c r="J579" s="6"/>
      <c r="K579" s="8"/>
      <c r="L579" s="8"/>
      <c r="M579" s="8"/>
      <c r="N579" s="8"/>
      <c r="O579" s="6">
        <f t="shared" si="15"/>
        <v>0</v>
      </c>
    </row>
    <row r="580" spans="2:15">
      <c r="B580" s="3"/>
      <c r="C580" s="3" t="str">
        <f t="array" ref="C580">IFERROR(IF(OR(L580="Lead",K580="Lead"),INDEX(LeadTiers,MATCH(1,(SMP!$H$4=LeadPWS)*(SMP!N580=LeadStructType),0)),IF(K580="Copper",INDEX(CopperTiers,MATCH(1,($H$4=CopperPWStype)*(SMP!J580=CopperAge)*(SMP!N580=CopperStructureType),0)),INDEX(MasterTiers,MATCH(1,($H$4=MasterPWStype)*(J580=MasterAge)*(K580=MasterInterior)*(L580=MasterService)*(N580=MasterStructType),0)))),"")</f>
        <v/>
      </c>
      <c r="D580" s="3"/>
      <c r="E580" s="3"/>
      <c r="F580" s="3"/>
      <c r="G580" s="3"/>
      <c r="H580" s="3"/>
      <c r="I580" s="7"/>
      <c r="J580" s="6"/>
      <c r="K580" s="8"/>
      <c r="L580" s="8"/>
      <c r="M580" s="8"/>
      <c r="N580" s="8"/>
      <c r="O580" s="6">
        <f t="shared" si="15"/>
        <v>0</v>
      </c>
    </row>
    <row r="581" spans="2:15">
      <c r="B581" s="3"/>
      <c r="C581" s="3" t="str">
        <f t="array" ref="C581">IFERROR(IF(OR(L581="Lead",K581="Lead"),INDEX(LeadTiers,MATCH(1,(SMP!$H$4=LeadPWS)*(SMP!N581=LeadStructType),0)),IF(K581="Copper",INDEX(CopperTiers,MATCH(1,($H$4=CopperPWStype)*(SMP!J581=CopperAge)*(SMP!N581=CopperStructureType),0)),INDEX(MasterTiers,MATCH(1,($H$4=MasterPWStype)*(J581=MasterAge)*(K581=MasterInterior)*(L581=MasterService)*(N581=MasterStructType),0)))),"")</f>
        <v/>
      </c>
      <c r="D581" s="3"/>
      <c r="E581" s="3"/>
      <c r="F581" s="3"/>
      <c r="G581" s="3"/>
      <c r="H581" s="3"/>
      <c r="I581" s="7"/>
      <c r="J581" s="6"/>
      <c r="K581" s="8"/>
      <c r="L581" s="8"/>
      <c r="M581" s="8"/>
      <c r="N581" s="8"/>
      <c r="O581" s="6">
        <f t="shared" si="15"/>
        <v>0</v>
      </c>
    </row>
    <row r="582" spans="2:15">
      <c r="B582" s="3"/>
      <c r="C582" s="3" t="str">
        <f t="array" ref="C582">IFERROR(IF(OR(L582="Lead",K582="Lead"),INDEX(LeadTiers,MATCH(1,(SMP!$H$4=LeadPWS)*(SMP!N582=LeadStructType),0)),IF(K582="Copper",INDEX(CopperTiers,MATCH(1,($H$4=CopperPWStype)*(SMP!J582=CopperAge)*(SMP!N582=CopperStructureType),0)),INDEX(MasterTiers,MATCH(1,($H$4=MasterPWStype)*(J582=MasterAge)*(K582=MasterInterior)*(L582=MasterService)*(N582=MasterStructType),0)))),"")</f>
        <v/>
      </c>
      <c r="D582" s="3"/>
      <c r="E582" s="3"/>
      <c r="F582" s="3"/>
      <c r="G582" s="3"/>
      <c r="H582" s="3"/>
      <c r="I582" s="7"/>
      <c r="J582" s="6"/>
      <c r="K582" s="8"/>
      <c r="L582" s="8"/>
      <c r="M582" s="8"/>
      <c r="N582" s="8"/>
      <c r="O582" s="6">
        <f t="shared" si="15"/>
        <v>0</v>
      </c>
    </row>
    <row r="583" spans="2:15">
      <c r="B583" s="3"/>
      <c r="C583" s="3" t="str">
        <f t="array" ref="C583">IFERROR(IF(OR(L583="Lead",K583="Lead"),INDEX(LeadTiers,MATCH(1,(SMP!$H$4=LeadPWS)*(SMP!N583=LeadStructType),0)),IF(K583="Copper",INDEX(CopperTiers,MATCH(1,($H$4=CopperPWStype)*(SMP!J583=CopperAge)*(SMP!N583=CopperStructureType),0)),INDEX(MasterTiers,MATCH(1,($H$4=MasterPWStype)*(J583=MasterAge)*(K583=MasterInterior)*(L583=MasterService)*(N583=MasterStructType),0)))),"")</f>
        <v/>
      </c>
      <c r="D583" s="3"/>
      <c r="E583" s="3"/>
      <c r="F583" s="3"/>
      <c r="G583" s="3"/>
      <c r="H583" s="3"/>
      <c r="I583" s="7"/>
      <c r="J583" s="6"/>
      <c r="K583" s="8"/>
      <c r="L583" s="8"/>
      <c r="M583" s="8"/>
      <c r="N583" s="8"/>
      <c r="O583" s="6">
        <f t="shared" si="15"/>
        <v>0</v>
      </c>
    </row>
    <row r="584" spans="2:15">
      <c r="B584" s="3"/>
      <c r="C584" s="3" t="str">
        <f t="array" ref="C584">IFERROR(IF(OR(L584="Lead",K584="Lead"),INDEX(LeadTiers,MATCH(1,(SMP!$H$4=LeadPWS)*(SMP!N584=LeadStructType),0)),IF(K584="Copper",INDEX(CopperTiers,MATCH(1,($H$4=CopperPWStype)*(SMP!J584=CopperAge)*(SMP!N584=CopperStructureType),0)),INDEX(MasterTiers,MATCH(1,($H$4=MasterPWStype)*(J584=MasterAge)*(K584=MasterInterior)*(L584=MasterService)*(N584=MasterStructType),0)))),"")</f>
        <v/>
      </c>
      <c r="D584" s="3"/>
      <c r="E584" s="3"/>
      <c r="F584" s="3"/>
      <c r="G584" s="3"/>
      <c r="H584" s="3"/>
      <c r="I584" s="7"/>
      <c r="J584" s="6"/>
      <c r="K584" s="8"/>
      <c r="L584" s="8"/>
      <c r="M584" s="8"/>
      <c r="N584" s="8"/>
      <c r="O584" s="6">
        <f t="shared" ref="O584:O647" si="16">IFERROR(_xlfn.SWITCH(J641,"Age ≤ 82",1,"83 ≤ Age ≤ 88",2,"89 ≤ Age",3),0)</f>
        <v>0</v>
      </c>
    </row>
    <row r="585" spans="2:15">
      <c r="B585" s="3"/>
      <c r="C585" s="3" t="str">
        <f t="array" ref="C585">IFERROR(IF(OR(L585="Lead",K585="Lead"),INDEX(LeadTiers,MATCH(1,(SMP!$H$4=LeadPWS)*(SMP!N585=LeadStructType),0)),IF(K585="Copper",INDEX(CopperTiers,MATCH(1,($H$4=CopperPWStype)*(SMP!J585=CopperAge)*(SMP!N585=CopperStructureType),0)),INDEX(MasterTiers,MATCH(1,($H$4=MasterPWStype)*(J585=MasterAge)*(K585=MasterInterior)*(L585=MasterService)*(N585=MasterStructType),0)))),"")</f>
        <v/>
      </c>
      <c r="D585" s="3"/>
      <c r="E585" s="3"/>
      <c r="F585" s="3"/>
      <c r="G585" s="3"/>
      <c r="H585" s="3"/>
      <c r="I585" s="7"/>
      <c r="J585" s="6"/>
      <c r="K585" s="8"/>
      <c r="L585" s="8"/>
      <c r="M585" s="8"/>
      <c r="N585" s="8"/>
      <c r="O585" s="6">
        <f t="shared" si="16"/>
        <v>0</v>
      </c>
    </row>
    <row r="586" spans="2:15">
      <c r="B586" s="3"/>
      <c r="C586" s="3" t="str">
        <f t="array" ref="C586">IFERROR(IF(OR(L586="Lead",K586="Lead"),INDEX(LeadTiers,MATCH(1,(SMP!$H$4=LeadPWS)*(SMP!N586=LeadStructType),0)),IF(K586="Copper",INDEX(CopperTiers,MATCH(1,($H$4=CopperPWStype)*(SMP!J586=CopperAge)*(SMP!N586=CopperStructureType),0)),INDEX(MasterTiers,MATCH(1,($H$4=MasterPWStype)*(J586=MasterAge)*(K586=MasterInterior)*(L586=MasterService)*(N586=MasterStructType),0)))),"")</f>
        <v/>
      </c>
      <c r="D586" s="3"/>
      <c r="E586" s="3"/>
      <c r="F586" s="3"/>
      <c r="G586" s="3"/>
      <c r="H586" s="3"/>
      <c r="I586" s="7"/>
      <c r="J586" s="6"/>
      <c r="K586" s="8"/>
      <c r="L586" s="8"/>
      <c r="M586" s="8"/>
      <c r="N586" s="8"/>
      <c r="O586" s="6">
        <f t="shared" si="16"/>
        <v>0</v>
      </c>
    </row>
    <row r="587" spans="2:15">
      <c r="B587" s="3"/>
      <c r="C587" s="3" t="str">
        <f t="array" ref="C587">IFERROR(IF(OR(L587="Lead",K587="Lead"),INDEX(LeadTiers,MATCH(1,(SMP!$H$4=LeadPWS)*(SMP!N587=LeadStructType),0)),IF(K587="Copper",INDEX(CopperTiers,MATCH(1,($H$4=CopperPWStype)*(SMP!J587=CopperAge)*(SMP!N587=CopperStructureType),0)),INDEX(MasterTiers,MATCH(1,($H$4=MasterPWStype)*(J587=MasterAge)*(K587=MasterInterior)*(L587=MasterService)*(N587=MasterStructType),0)))),"")</f>
        <v/>
      </c>
      <c r="D587" s="3"/>
      <c r="E587" s="3"/>
      <c r="F587" s="3"/>
      <c r="G587" s="3"/>
      <c r="H587" s="3"/>
      <c r="I587" s="7"/>
      <c r="J587" s="6"/>
      <c r="K587" s="8"/>
      <c r="L587" s="8"/>
      <c r="M587" s="8"/>
      <c r="N587" s="8"/>
      <c r="O587" s="6">
        <f t="shared" si="16"/>
        <v>0</v>
      </c>
    </row>
    <row r="588" spans="2:15">
      <c r="B588" s="3"/>
      <c r="C588" s="3" t="str">
        <f t="array" ref="C588">IFERROR(IF(OR(L588="Lead",K588="Lead"),INDEX(LeadTiers,MATCH(1,(SMP!$H$4=LeadPWS)*(SMP!N588=LeadStructType),0)),IF(K588="Copper",INDEX(CopperTiers,MATCH(1,($H$4=CopperPWStype)*(SMP!J588=CopperAge)*(SMP!N588=CopperStructureType),0)),INDEX(MasterTiers,MATCH(1,($H$4=MasterPWStype)*(J588=MasterAge)*(K588=MasterInterior)*(L588=MasterService)*(N588=MasterStructType),0)))),"")</f>
        <v/>
      </c>
      <c r="D588" s="3"/>
      <c r="E588" s="3"/>
      <c r="F588" s="3"/>
      <c r="G588" s="3"/>
      <c r="H588" s="3"/>
      <c r="I588" s="7"/>
      <c r="J588" s="6"/>
      <c r="K588" s="8"/>
      <c r="L588" s="8"/>
      <c r="M588" s="8"/>
      <c r="N588" s="8"/>
      <c r="O588" s="6">
        <f t="shared" si="16"/>
        <v>0</v>
      </c>
    </row>
    <row r="589" spans="2:15">
      <c r="B589" s="3"/>
      <c r="C589" s="3" t="str">
        <f t="array" ref="C589">IFERROR(IF(OR(L589="Lead",K589="Lead"),INDEX(LeadTiers,MATCH(1,(SMP!$H$4=LeadPWS)*(SMP!N589=LeadStructType),0)),IF(K589="Copper",INDEX(CopperTiers,MATCH(1,($H$4=CopperPWStype)*(SMP!J589=CopperAge)*(SMP!N589=CopperStructureType),0)),INDEX(MasterTiers,MATCH(1,($H$4=MasterPWStype)*(J589=MasterAge)*(K589=MasterInterior)*(L589=MasterService)*(N589=MasterStructType),0)))),"")</f>
        <v/>
      </c>
      <c r="D589" s="3"/>
      <c r="E589" s="3"/>
      <c r="F589" s="3"/>
      <c r="G589" s="3"/>
      <c r="H589" s="3"/>
      <c r="I589" s="7"/>
      <c r="J589" s="6"/>
      <c r="K589" s="8"/>
      <c r="L589" s="8"/>
      <c r="M589" s="8"/>
      <c r="N589" s="8"/>
      <c r="O589" s="6">
        <f t="shared" si="16"/>
        <v>0</v>
      </c>
    </row>
    <row r="590" spans="2:15">
      <c r="B590" s="3"/>
      <c r="C590" s="3" t="str">
        <f t="array" ref="C590">IFERROR(IF(OR(L590="Lead",K590="Lead"),INDEX(LeadTiers,MATCH(1,(SMP!$H$4=LeadPWS)*(SMP!N590=LeadStructType),0)),IF(K590="Copper",INDEX(CopperTiers,MATCH(1,($H$4=CopperPWStype)*(SMP!J590=CopperAge)*(SMP!N590=CopperStructureType),0)),INDEX(MasterTiers,MATCH(1,($H$4=MasterPWStype)*(J590=MasterAge)*(K590=MasterInterior)*(L590=MasterService)*(N590=MasterStructType),0)))),"")</f>
        <v/>
      </c>
      <c r="D590" s="3"/>
      <c r="E590" s="3"/>
      <c r="F590" s="3"/>
      <c r="G590" s="3"/>
      <c r="H590" s="3"/>
      <c r="I590" s="7"/>
      <c r="J590" s="6"/>
      <c r="K590" s="8"/>
      <c r="L590" s="8"/>
      <c r="M590" s="8"/>
      <c r="N590" s="8"/>
      <c r="O590" s="6">
        <f t="shared" si="16"/>
        <v>0</v>
      </c>
    </row>
    <row r="591" spans="2:15">
      <c r="B591" s="3"/>
      <c r="C591" s="3" t="str">
        <f t="array" ref="C591">IFERROR(IF(OR(L591="Lead",K591="Lead"),INDEX(LeadTiers,MATCH(1,(SMP!$H$4=LeadPWS)*(SMP!N591=LeadStructType),0)),IF(K591="Copper",INDEX(CopperTiers,MATCH(1,($H$4=CopperPWStype)*(SMP!J591=CopperAge)*(SMP!N591=CopperStructureType),0)),INDEX(MasterTiers,MATCH(1,($H$4=MasterPWStype)*(J591=MasterAge)*(K591=MasterInterior)*(L591=MasterService)*(N591=MasterStructType),0)))),"")</f>
        <v/>
      </c>
      <c r="D591" s="3"/>
      <c r="E591" s="3"/>
      <c r="F591" s="3"/>
      <c r="G591" s="3"/>
      <c r="H591" s="3"/>
      <c r="I591" s="7"/>
      <c r="J591" s="6"/>
      <c r="K591" s="8"/>
      <c r="L591" s="8"/>
      <c r="M591" s="8"/>
      <c r="N591" s="8"/>
      <c r="O591" s="6">
        <f t="shared" si="16"/>
        <v>0</v>
      </c>
    </row>
    <row r="592" spans="2:15">
      <c r="B592" s="3"/>
      <c r="C592" s="3" t="str">
        <f t="array" ref="C592">IFERROR(IF(OR(L592="Lead",K592="Lead"),INDEX(LeadTiers,MATCH(1,(SMP!$H$4=LeadPWS)*(SMP!N592=LeadStructType),0)),IF(K592="Copper",INDEX(CopperTiers,MATCH(1,($H$4=CopperPWStype)*(SMP!J592=CopperAge)*(SMP!N592=CopperStructureType),0)),INDEX(MasterTiers,MATCH(1,($H$4=MasterPWStype)*(J592=MasterAge)*(K592=MasterInterior)*(L592=MasterService)*(N592=MasterStructType),0)))),"")</f>
        <v/>
      </c>
      <c r="D592" s="3"/>
      <c r="E592" s="3"/>
      <c r="F592" s="3"/>
      <c r="G592" s="3"/>
      <c r="H592" s="3"/>
      <c r="I592" s="7"/>
      <c r="J592" s="6"/>
      <c r="K592" s="8"/>
      <c r="L592" s="8"/>
      <c r="M592" s="8"/>
      <c r="N592" s="8"/>
      <c r="O592" s="6">
        <f t="shared" si="16"/>
        <v>0</v>
      </c>
    </row>
    <row r="593" spans="2:15">
      <c r="B593" s="3"/>
      <c r="C593" s="3" t="str">
        <f t="array" ref="C593">IFERROR(IF(OR(L593="Lead",K593="Lead"),INDEX(LeadTiers,MATCH(1,(SMP!$H$4=LeadPWS)*(SMP!N593=LeadStructType),0)),IF(K593="Copper",INDEX(CopperTiers,MATCH(1,($H$4=CopperPWStype)*(SMP!J593=CopperAge)*(SMP!N593=CopperStructureType),0)),INDEX(MasterTiers,MATCH(1,($H$4=MasterPWStype)*(J593=MasterAge)*(K593=MasterInterior)*(L593=MasterService)*(N593=MasterStructType),0)))),"")</f>
        <v/>
      </c>
      <c r="D593" s="3"/>
      <c r="E593" s="3"/>
      <c r="F593" s="3"/>
      <c r="G593" s="3"/>
      <c r="H593" s="3"/>
      <c r="I593" s="7"/>
      <c r="J593" s="6"/>
      <c r="K593" s="8"/>
      <c r="L593" s="8"/>
      <c r="M593" s="8"/>
      <c r="N593" s="8"/>
      <c r="O593" s="6">
        <f t="shared" si="16"/>
        <v>0</v>
      </c>
    </row>
    <row r="594" spans="2:15">
      <c r="B594" s="3"/>
      <c r="C594" s="3" t="str">
        <f t="array" ref="C594">IFERROR(IF(OR(L594="Lead",K594="Lead"),INDEX(LeadTiers,MATCH(1,(SMP!$H$4=LeadPWS)*(SMP!N594=LeadStructType),0)),IF(K594="Copper",INDEX(CopperTiers,MATCH(1,($H$4=CopperPWStype)*(SMP!J594=CopperAge)*(SMP!N594=CopperStructureType),0)),INDEX(MasterTiers,MATCH(1,($H$4=MasterPWStype)*(J594=MasterAge)*(K594=MasterInterior)*(L594=MasterService)*(N594=MasterStructType),0)))),"")</f>
        <v/>
      </c>
      <c r="D594" s="3"/>
      <c r="E594" s="3"/>
      <c r="F594" s="3"/>
      <c r="G594" s="3"/>
      <c r="H594" s="3"/>
      <c r="I594" s="7"/>
      <c r="J594" s="6"/>
      <c r="K594" s="8"/>
      <c r="L594" s="8"/>
      <c r="M594" s="8"/>
      <c r="N594" s="8"/>
      <c r="O594" s="6">
        <f t="shared" si="16"/>
        <v>0</v>
      </c>
    </row>
    <row r="595" spans="2:15">
      <c r="B595" s="3"/>
      <c r="C595" s="3" t="str">
        <f t="array" ref="C595">IFERROR(IF(OR(L595="Lead",K595="Lead"),INDEX(LeadTiers,MATCH(1,(SMP!$H$4=LeadPWS)*(SMP!N595=LeadStructType),0)),IF(K595="Copper",INDEX(CopperTiers,MATCH(1,($H$4=CopperPWStype)*(SMP!J595=CopperAge)*(SMP!N595=CopperStructureType),0)),INDEX(MasterTiers,MATCH(1,($H$4=MasterPWStype)*(J595=MasterAge)*(K595=MasterInterior)*(L595=MasterService)*(N595=MasterStructType),0)))),"")</f>
        <v/>
      </c>
      <c r="D595" s="3"/>
      <c r="E595" s="3"/>
      <c r="F595" s="3"/>
      <c r="G595" s="3"/>
      <c r="H595" s="3"/>
      <c r="I595" s="7"/>
      <c r="J595" s="6"/>
      <c r="K595" s="8"/>
      <c r="L595" s="8"/>
      <c r="M595" s="8"/>
      <c r="N595" s="8"/>
      <c r="O595" s="6">
        <f t="shared" si="16"/>
        <v>0</v>
      </c>
    </row>
    <row r="596" spans="2:15">
      <c r="B596" s="3"/>
      <c r="C596" s="3" t="str">
        <f t="array" ref="C596">IFERROR(IF(OR(L596="Lead",K596="Lead"),INDEX(LeadTiers,MATCH(1,(SMP!$H$4=LeadPWS)*(SMP!N596=LeadStructType),0)),IF(K596="Copper",INDEX(CopperTiers,MATCH(1,($H$4=CopperPWStype)*(SMP!J596=CopperAge)*(SMP!N596=CopperStructureType),0)),INDEX(MasterTiers,MATCH(1,($H$4=MasterPWStype)*(J596=MasterAge)*(K596=MasterInterior)*(L596=MasterService)*(N596=MasterStructType),0)))),"")</f>
        <v/>
      </c>
      <c r="D596" s="3"/>
      <c r="E596" s="3"/>
      <c r="F596" s="3"/>
      <c r="G596" s="3"/>
      <c r="H596" s="3"/>
      <c r="I596" s="7"/>
      <c r="J596" s="6"/>
      <c r="K596" s="8"/>
      <c r="L596" s="8"/>
      <c r="M596" s="8"/>
      <c r="N596" s="8"/>
      <c r="O596" s="6">
        <f t="shared" si="16"/>
        <v>0</v>
      </c>
    </row>
    <row r="597" spans="2:15">
      <c r="B597" s="3"/>
      <c r="C597" s="3" t="str">
        <f t="array" ref="C597">IFERROR(IF(OR(L597="Lead",K597="Lead"),INDEX(LeadTiers,MATCH(1,(SMP!$H$4=LeadPWS)*(SMP!N597=LeadStructType),0)),IF(K597="Copper",INDEX(CopperTiers,MATCH(1,($H$4=CopperPWStype)*(SMP!J597=CopperAge)*(SMP!N597=CopperStructureType),0)),INDEX(MasterTiers,MATCH(1,($H$4=MasterPWStype)*(J597=MasterAge)*(K597=MasterInterior)*(L597=MasterService)*(N597=MasterStructType),0)))),"")</f>
        <v/>
      </c>
      <c r="D597" s="3"/>
      <c r="E597" s="3"/>
      <c r="F597" s="3"/>
      <c r="G597" s="3"/>
      <c r="H597" s="3"/>
      <c r="I597" s="7"/>
      <c r="J597" s="6"/>
      <c r="K597" s="8"/>
      <c r="L597" s="8"/>
      <c r="M597" s="8"/>
      <c r="N597" s="8"/>
      <c r="O597" s="6">
        <f t="shared" si="16"/>
        <v>0</v>
      </c>
    </row>
    <row r="598" spans="2:15">
      <c r="B598" s="3"/>
      <c r="C598" s="3" t="str">
        <f t="array" ref="C598">IFERROR(IF(OR(L598="Lead",K598="Lead"),INDEX(LeadTiers,MATCH(1,(SMP!$H$4=LeadPWS)*(SMP!N598=LeadStructType),0)),IF(K598="Copper",INDEX(CopperTiers,MATCH(1,($H$4=CopperPWStype)*(SMP!J598=CopperAge)*(SMP!N598=CopperStructureType),0)),INDEX(MasterTiers,MATCH(1,($H$4=MasterPWStype)*(J598=MasterAge)*(K598=MasterInterior)*(L598=MasterService)*(N598=MasterStructType),0)))),"")</f>
        <v/>
      </c>
      <c r="D598" s="3"/>
      <c r="E598" s="3"/>
      <c r="F598" s="3"/>
      <c r="G598" s="3"/>
      <c r="H598" s="3"/>
      <c r="I598" s="7"/>
      <c r="J598" s="6"/>
      <c r="K598" s="8"/>
      <c r="L598" s="8"/>
      <c r="M598" s="8"/>
      <c r="N598" s="8"/>
      <c r="O598" s="6">
        <f t="shared" si="16"/>
        <v>0</v>
      </c>
    </row>
    <row r="599" spans="2:15">
      <c r="B599" s="3"/>
      <c r="C599" s="3" t="str">
        <f t="array" ref="C599">IFERROR(IF(OR(L599="Lead",K599="Lead"),INDEX(LeadTiers,MATCH(1,(SMP!$H$4=LeadPWS)*(SMP!N599=LeadStructType),0)),IF(K599="Copper",INDEX(CopperTiers,MATCH(1,($H$4=CopperPWStype)*(SMP!J599=CopperAge)*(SMP!N599=CopperStructureType),0)),INDEX(MasterTiers,MATCH(1,($H$4=MasterPWStype)*(J599=MasterAge)*(K599=MasterInterior)*(L599=MasterService)*(N599=MasterStructType),0)))),"")</f>
        <v/>
      </c>
      <c r="D599" s="3"/>
      <c r="E599" s="3"/>
      <c r="F599" s="3"/>
      <c r="G599" s="3"/>
      <c r="H599" s="3"/>
      <c r="I599" s="7"/>
      <c r="J599" s="6"/>
      <c r="K599" s="8"/>
      <c r="L599" s="8"/>
      <c r="M599" s="8"/>
      <c r="N599" s="8"/>
      <c r="O599" s="6">
        <f t="shared" si="16"/>
        <v>0</v>
      </c>
    </row>
    <row r="600" spans="2:15">
      <c r="B600" s="3"/>
      <c r="C600" s="3" t="str">
        <f t="array" ref="C600">IFERROR(IF(OR(L600="Lead",K600="Lead"),INDEX(LeadTiers,MATCH(1,(SMP!$H$4=LeadPWS)*(SMP!N600=LeadStructType),0)),IF(K600="Copper",INDEX(CopperTiers,MATCH(1,($H$4=CopperPWStype)*(SMP!J600=CopperAge)*(SMP!N600=CopperStructureType),0)),INDEX(MasterTiers,MATCH(1,($H$4=MasterPWStype)*(J600=MasterAge)*(K600=MasterInterior)*(L600=MasterService)*(N600=MasterStructType),0)))),"")</f>
        <v/>
      </c>
      <c r="D600" s="3"/>
      <c r="E600" s="3"/>
      <c r="F600" s="3"/>
      <c r="G600" s="3"/>
      <c r="H600" s="3"/>
      <c r="I600" s="7"/>
      <c r="J600" s="6"/>
      <c r="K600" s="8"/>
      <c r="L600" s="8"/>
      <c r="M600" s="8"/>
      <c r="N600" s="8"/>
      <c r="O600" s="6">
        <f t="shared" si="16"/>
        <v>0</v>
      </c>
    </row>
    <row r="601" spans="2:15">
      <c r="B601" s="3"/>
      <c r="C601" s="3" t="str">
        <f t="array" ref="C601">IFERROR(IF(OR(L601="Lead",K601="Lead"),INDEX(LeadTiers,MATCH(1,(SMP!$H$4=LeadPWS)*(SMP!N601=LeadStructType),0)),IF(K601="Copper",INDEX(CopperTiers,MATCH(1,($H$4=CopperPWStype)*(SMP!J601=CopperAge)*(SMP!N601=CopperStructureType),0)),INDEX(MasterTiers,MATCH(1,($H$4=MasterPWStype)*(J601=MasterAge)*(K601=MasterInterior)*(L601=MasterService)*(N601=MasterStructType),0)))),"")</f>
        <v/>
      </c>
      <c r="D601" s="3"/>
      <c r="E601" s="3"/>
      <c r="F601" s="3"/>
      <c r="G601" s="3"/>
      <c r="H601" s="3"/>
      <c r="I601" s="7"/>
      <c r="J601" s="6"/>
      <c r="K601" s="8"/>
      <c r="L601" s="8"/>
      <c r="M601" s="8"/>
      <c r="N601" s="8"/>
      <c r="O601" s="6">
        <f t="shared" si="16"/>
        <v>0</v>
      </c>
    </row>
    <row r="602" spans="2:15">
      <c r="B602" s="3"/>
      <c r="C602" s="3" t="str">
        <f t="array" ref="C602">IFERROR(IF(OR(L602="Lead",K602="Lead"),INDEX(LeadTiers,MATCH(1,(SMP!$H$4=LeadPWS)*(SMP!N602=LeadStructType),0)),IF(K602="Copper",INDEX(CopperTiers,MATCH(1,($H$4=CopperPWStype)*(SMP!J602=CopperAge)*(SMP!N602=CopperStructureType),0)),INDEX(MasterTiers,MATCH(1,($H$4=MasterPWStype)*(J602=MasterAge)*(K602=MasterInterior)*(L602=MasterService)*(N602=MasterStructType),0)))),"")</f>
        <v/>
      </c>
      <c r="D602" s="3"/>
      <c r="E602" s="3"/>
      <c r="F602" s="3"/>
      <c r="G602" s="3"/>
      <c r="H602" s="3"/>
      <c r="I602" s="7"/>
      <c r="J602" s="6"/>
      <c r="K602" s="8"/>
      <c r="L602" s="8"/>
      <c r="M602" s="8"/>
      <c r="N602" s="8"/>
      <c r="O602" s="6">
        <f t="shared" si="16"/>
        <v>0</v>
      </c>
    </row>
    <row r="603" spans="2:15">
      <c r="B603" s="3"/>
      <c r="C603" s="3" t="str">
        <f t="array" ref="C603">IFERROR(IF(OR(L603="Lead",K603="Lead"),INDEX(LeadTiers,MATCH(1,(SMP!$H$4=LeadPWS)*(SMP!N603=LeadStructType),0)),IF(K603="Copper",INDEX(CopperTiers,MATCH(1,($H$4=CopperPWStype)*(SMP!J603=CopperAge)*(SMP!N603=CopperStructureType),0)),INDEX(MasterTiers,MATCH(1,($H$4=MasterPWStype)*(J603=MasterAge)*(K603=MasterInterior)*(L603=MasterService)*(N603=MasterStructType),0)))),"")</f>
        <v/>
      </c>
      <c r="D603" s="3"/>
      <c r="E603" s="3"/>
      <c r="F603" s="3"/>
      <c r="G603" s="3"/>
      <c r="H603" s="3"/>
      <c r="I603" s="7"/>
      <c r="J603" s="6"/>
      <c r="K603" s="8"/>
      <c r="L603" s="8"/>
      <c r="M603" s="8"/>
      <c r="N603" s="8"/>
      <c r="O603" s="6">
        <f t="shared" si="16"/>
        <v>0</v>
      </c>
    </row>
    <row r="604" spans="2:15">
      <c r="B604" s="3"/>
      <c r="C604" s="3" t="str">
        <f t="array" ref="C604">IFERROR(IF(OR(L604="Lead",K604="Lead"),INDEX(LeadTiers,MATCH(1,(SMP!$H$4=LeadPWS)*(SMP!N604=LeadStructType),0)),IF(K604="Copper",INDEX(CopperTiers,MATCH(1,($H$4=CopperPWStype)*(SMP!J604=CopperAge)*(SMP!N604=CopperStructureType),0)),INDEX(MasterTiers,MATCH(1,($H$4=MasterPWStype)*(J604=MasterAge)*(K604=MasterInterior)*(L604=MasterService)*(N604=MasterStructType),0)))),"")</f>
        <v/>
      </c>
      <c r="D604" s="3"/>
      <c r="E604" s="3"/>
      <c r="F604" s="3"/>
      <c r="G604" s="3"/>
      <c r="H604" s="3"/>
      <c r="I604" s="7"/>
      <c r="J604" s="6"/>
      <c r="K604" s="8"/>
      <c r="L604" s="8"/>
      <c r="M604" s="8"/>
      <c r="N604" s="8"/>
      <c r="O604" s="6">
        <f t="shared" si="16"/>
        <v>0</v>
      </c>
    </row>
    <row r="605" spans="2:15">
      <c r="B605" s="3"/>
      <c r="C605" s="3" t="str">
        <f t="array" ref="C605">IFERROR(IF(OR(L605="Lead",K605="Lead"),INDEX(LeadTiers,MATCH(1,(SMP!$H$4=LeadPWS)*(SMP!N605=LeadStructType),0)),IF(K605="Copper",INDEX(CopperTiers,MATCH(1,($H$4=CopperPWStype)*(SMP!J605=CopperAge)*(SMP!N605=CopperStructureType),0)),INDEX(MasterTiers,MATCH(1,($H$4=MasterPWStype)*(J605=MasterAge)*(K605=MasterInterior)*(L605=MasterService)*(N605=MasterStructType),0)))),"")</f>
        <v/>
      </c>
      <c r="D605" s="3"/>
      <c r="E605" s="3"/>
      <c r="F605" s="3"/>
      <c r="G605" s="3"/>
      <c r="H605" s="3"/>
      <c r="I605" s="7"/>
      <c r="J605" s="6"/>
      <c r="K605" s="8"/>
      <c r="L605" s="8"/>
      <c r="M605" s="8"/>
      <c r="N605" s="8"/>
      <c r="O605" s="6">
        <f t="shared" si="16"/>
        <v>0</v>
      </c>
    </row>
    <row r="606" spans="2:15">
      <c r="B606" s="3"/>
      <c r="C606" s="3" t="str">
        <f t="array" ref="C606">IFERROR(IF(OR(L606="Lead",K606="Lead"),INDEX(LeadTiers,MATCH(1,(SMP!$H$4=LeadPWS)*(SMP!N606=LeadStructType),0)),IF(K606="Copper",INDEX(CopperTiers,MATCH(1,($H$4=CopperPWStype)*(SMP!J606=CopperAge)*(SMP!N606=CopperStructureType),0)),INDEX(MasterTiers,MATCH(1,($H$4=MasterPWStype)*(J606=MasterAge)*(K606=MasterInterior)*(L606=MasterService)*(N606=MasterStructType),0)))),"")</f>
        <v/>
      </c>
      <c r="D606" s="3"/>
      <c r="E606" s="3"/>
      <c r="F606" s="3"/>
      <c r="G606" s="3"/>
      <c r="H606" s="3"/>
      <c r="I606" s="7"/>
      <c r="J606" s="6"/>
      <c r="K606" s="8"/>
      <c r="L606" s="8"/>
      <c r="M606" s="8"/>
      <c r="N606" s="8"/>
      <c r="O606" s="6">
        <f t="shared" si="16"/>
        <v>0</v>
      </c>
    </row>
    <row r="607" spans="2:15">
      <c r="B607" s="3"/>
      <c r="C607" s="3" t="str">
        <f t="array" ref="C607">IFERROR(IF(OR(L607="Lead",K607="Lead"),INDEX(LeadTiers,MATCH(1,(SMP!$H$4=LeadPWS)*(SMP!N607=LeadStructType),0)),IF(K607="Copper",INDEX(CopperTiers,MATCH(1,($H$4=CopperPWStype)*(SMP!J607=CopperAge)*(SMP!N607=CopperStructureType),0)),INDEX(MasterTiers,MATCH(1,($H$4=MasterPWStype)*(J607=MasterAge)*(K607=MasterInterior)*(L607=MasterService)*(N607=MasterStructType),0)))),"")</f>
        <v/>
      </c>
      <c r="D607" s="3"/>
      <c r="E607" s="3"/>
      <c r="F607" s="3"/>
      <c r="G607" s="3"/>
      <c r="H607" s="3"/>
      <c r="I607" s="7"/>
      <c r="J607" s="6"/>
      <c r="K607" s="8"/>
      <c r="L607" s="8"/>
      <c r="M607" s="8"/>
      <c r="N607" s="8"/>
      <c r="O607" s="6">
        <f t="shared" si="16"/>
        <v>0</v>
      </c>
    </row>
    <row r="608" spans="2:15">
      <c r="B608" s="3"/>
      <c r="C608" s="3" t="str">
        <f t="array" ref="C608">IFERROR(IF(OR(L608="Lead",K608="Lead"),INDEX(LeadTiers,MATCH(1,(SMP!$H$4=LeadPWS)*(SMP!N608=LeadStructType),0)),IF(K608="Copper",INDEX(CopperTiers,MATCH(1,($H$4=CopperPWStype)*(SMP!J608=CopperAge)*(SMP!N608=CopperStructureType),0)),INDEX(MasterTiers,MATCH(1,($H$4=MasterPWStype)*(J608=MasterAge)*(K608=MasterInterior)*(L608=MasterService)*(N608=MasterStructType),0)))),"")</f>
        <v/>
      </c>
      <c r="D608" s="3"/>
      <c r="E608" s="3"/>
      <c r="F608" s="3"/>
      <c r="G608" s="3"/>
      <c r="H608" s="3"/>
      <c r="I608" s="7"/>
      <c r="J608" s="6"/>
      <c r="K608" s="8"/>
      <c r="L608" s="8"/>
      <c r="M608" s="8"/>
      <c r="N608" s="8"/>
      <c r="O608" s="6">
        <f t="shared" si="16"/>
        <v>0</v>
      </c>
    </row>
    <row r="609" spans="2:15">
      <c r="B609" s="3"/>
      <c r="C609" s="3" t="str">
        <f t="array" ref="C609">IFERROR(IF(OR(L609="Lead",K609="Lead"),INDEX(LeadTiers,MATCH(1,(SMP!$H$4=LeadPWS)*(SMP!N609=LeadStructType),0)),IF(K609="Copper",INDEX(CopperTiers,MATCH(1,($H$4=CopperPWStype)*(SMP!J609=CopperAge)*(SMP!N609=CopperStructureType),0)),INDEX(MasterTiers,MATCH(1,($H$4=MasterPWStype)*(J609=MasterAge)*(K609=MasterInterior)*(L609=MasterService)*(N609=MasterStructType),0)))),"")</f>
        <v/>
      </c>
      <c r="D609" s="3"/>
      <c r="E609" s="3"/>
      <c r="F609" s="3"/>
      <c r="G609" s="3"/>
      <c r="H609" s="3"/>
      <c r="I609" s="7"/>
      <c r="J609" s="6"/>
      <c r="K609" s="8"/>
      <c r="L609" s="8"/>
      <c r="M609" s="8"/>
      <c r="N609" s="8"/>
      <c r="O609" s="6">
        <f t="shared" si="16"/>
        <v>0</v>
      </c>
    </row>
    <row r="610" spans="2:15">
      <c r="B610" s="3"/>
      <c r="C610" s="3" t="str">
        <f t="array" ref="C610">IFERROR(IF(OR(L610="Lead",K610="Lead"),INDEX(LeadTiers,MATCH(1,(SMP!$H$4=LeadPWS)*(SMP!N610=LeadStructType),0)),IF(K610="Copper",INDEX(CopperTiers,MATCH(1,($H$4=CopperPWStype)*(SMP!J610=CopperAge)*(SMP!N610=CopperStructureType),0)),INDEX(MasterTiers,MATCH(1,($H$4=MasterPWStype)*(J610=MasterAge)*(K610=MasterInterior)*(L610=MasterService)*(N610=MasterStructType),0)))),"")</f>
        <v/>
      </c>
      <c r="D610" s="3"/>
      <c r="E610" s="3"/>
      <c r="F610" s="3"/>
      <c r="G610" s="3"/>
      <c r="H610" s="3"/>
      <c r="I610" s="7"/>
      <c r="J610" s="6"/>
      <c r="K610" s="8"/>
      <c r="L610" s="8"/>
      <c r="M610" s="8"/>
      <c r="N610" s="8"/>
      <c r="O610" s="6">
        <f t="shared" si="16"/>
        <v>0</v>
      </c>
    </row>
    <row r="611" spans="2:15">
      <c r="B611" s="3"/>
      <c r="C611" s="3" t="str">
        <f t="array" ref="C611">IFERROR(IF(OR(L611="Lead",K611="Lead"),INDEX(LeadTiers,MATCH(1,(SMP!$H$4=LeadPWS)*(SMP!N611=LeadStructType),0)),IF(K611="Copper",INDEX(CopperTiers,MATCH(1,($H$4=CopperPWStype)*(SMP!J611=CopperAge)*(SMP!N611=CopperStructureType),0)),INDEX(MasterTiers,MATCH(1,($H$4=MasterPWStype)*(J611=MasterAge)*(K611=MasterInterior)*(L611=MasterService)*(N611=MasterStructType),0)))),"")</f>
        <v/>
      </c>
      <c r="D611" s="3"/>
      <c r="E611" s="3"/>
      <c r="F611" s="3"/>
      <c r="G611" s="3"/>
      <c r="H611" s="3"/>
      <c r="I611" s="7"/>
      <c r="J611" s="6"/>
      <c r="K611" s="8"/>
      <c r="L611" s="8"/>
      <c r="M611" s="8"/>
      <c r="N611" s="8"/>
      <c r="O611" s="6">
        <f t="shared" si="16"/>
        <v>0</v>
      </c>
    </row>
    <row r="612" spans="2:15">
      <c r="B612" s="3"/>
      <c r="C612" s="3" t="str">
        <f t="array" ref="C612">IFERROR(IF(OR(L612="Lead",K612="Lead"),INDEX(LeadTiers,MATCH(1,(SMP!$H$4=LeadPWS)*(SMP!N612=LeadStructType),0)),IF(K612="Copper",INDEX(CopperTiers,MATCH(1,($H$4=CopperPWStype)*(SMP!J612=CopperAge)*(SMP!N612=CopperStructureType),0)),INDEX(MasterTiers,MATCH(1,($H$4=MasterPWStype)*(J612=MasterAge)*(K612=MasterInterior)*(L612=MasterService)*(N612=MasterStructType),0)))),"")</f>
        <v/>
      </c>
      <c r="D612" s="3"/>
      <c r="E612" s="3"/>
      <c r="F612" s="3"/>
      <c r="G612" s="3"/>
      <c r="H612" s="3"/>
      <c r="I612" s="7"/>
      <c r="J612" s="6"/>
      <c r="K612" s="8"/>
      <c r="L612" s="8"/>
      <c r="M612" s="8"/>
      <c r="N612" s="8"/>
      <c r="O612" s="6">
        <f t="shared" si="16"/>
        <v>0</v>
      </c>
    </row>
    <row r="613" spans="2:15">
      <c r="B613" s="3"/>
      <c r="C613" s="3" t="str">
        <f t="array" ref="C613">IFERROR(IF(OR(L613="Lead",K613="Lead"),INDEX(LeadTiers,MATCH(1,(SMP!$H$4=LeadPWS)*(SMP!N613=LeadStructType),0)),IF(K613="Copper",INDEX(CopperTiers,MATCH(1,($H$4=CopperPWStype)*(SMP!J613=CopperAge)*(SMP!N613=CopperStructureType),0)),INDEX(MasterTiers,MATCH(1,($H$4=MasterPWStype)*(J613=MasterAge)*(K613=MasterInterior)*(L613=MasterService)*(N613=MasterStructType),0)))),"")</f>
        <v/>
      </c>
      <c r="D613" s="3"/>
      <c r="E613" s="3"/>
      <c r="F613" s="3"/>
      <c r="G613" s="3"/>
      <c r="H613" s="3"/>
      <c r="I613" s="7"/>
      <c r="J613" s="6"/>
      <c r="K613" s="8"/>
      <c r="L613" s="8"/>
      <c r="M613" s="8"/>
      <c r="N613" s="8"/>
      <c r="O613" s="6">
        <f t="shared" si="16"/>
        <v>0</v>
      </c>
    </row>
    <row r="614" spans="2:15">
      <c r="B614" s="3"/>
      <c r="C614" s="3" t="str">
        <f t="array" ref="C614">IFERROR(IF(OR(L614="Lead",K614="Lead"),INDEX(LeadTiers,MATCH(1,(SMP!$H$4=LeadPWS)*(SMP!N614=LeadStructType),0)),IF(K614="Copper",INDEX(CopperTiers,MATCH(1,($H$4=CopperPWStype)*(SMP!J614=CopperAge)*(SMP!N614=CopperStructureType),0)),INDEX(MasterTiers,MATCH(1,($H$4=MasterPWStype)*(J614=MasterAge)*(K614=MasterInterior)*(L614=MasterService)*(N614=MasterStructType),0)))),"")</f>
        <v/>
      </c>
      <c r="D614" s="3"/>
      <c r="E614" s="3"/>
      <c r="F614" s="3"/>
      <c r="G614" s="3"/>
      <c r="H614" s="3"/>
      <c r="I614" s="7"/>
      <c r="J614" s="6"/>
      <c r="K614" s="8"/>
      <c r="L614" s="8"/>
      <c r="M614" s="8"/>
      <c r="N614" s="8"/>
      <c r="O614" s="6">
        <f t="shared" si="16"/>
        <v>0</v>
      </c>
    </row>
    <row r="615" spans="2:15">
      <c r="B615" s="3"/>
      <c r="C615" s="3" t="str">
        <f t="array" ref="C615">IFERROR(IF(OR(L615="Lead",K615="Lead"),INDEX(LeadTiers,MATCH(1,(SMP!$H$4=LeadPWS)*(SMP!N615=LeadStructType),0)),IF(K615="Copper",INDEX(CopperTiers,MATCH(1,($H$4=CopperPWStype)*(SMP!J615=CopperAge)*(SMP!N615=CopperStructureType),0)),INDEX(MasterTiers,MATCH(1,($H$4=MasterPWStype)*(J615=MasterAge)*(K615=MasterInterior)*(L615=MasterService)*(N615=MasterStructType),0)))),"")</f>
        <v/>
      </c>
      <c r="D615" s="3"/>
      <c r="E615" s="3"/>
      <c r="F615" s="3"/>
      <c r="G615" s="3"/>
      <c r="H615" s="3"/>
      <c r="I615" s="7"/>
      <c r="J615" s="6"/>
      <c r="K615" s="8"/>
      <c r="L615" s="8"/>
      <c r="M615" s="8"/>
      <c r="N615" s="8"/>
      <c r="O615" s="6">
        <f t="shared" si="16"/>
        <v>0</v>
      </c>
    </row>
    <row r="616" spans="2:15">
      <c r="B616" s="3"/>
      <c r="C616" s="3" t="str">
        <f t="array" ref="C616">IFERROR(IF(OR(L616="Lead",K616="Lead"),INDEX(LeadTiers,MATCH(1,(SMP!$H$4=LeadPWS)*(SMP!N616=LeadStructType),0)),IF(K616="Copper",INDEX(CopperTiers,MATCH(1,($H$4=CopperPWStype)*(SMP!J616=CopperAge)*(SMP!N616=CopperStructureType),0)),INDEX(MasterTiers,MATCH(1,($H$4=MasterPWStype)*(J616=MasterAge)*(K616=MasterInterior)*(L616=MasterService)*(N616=MasterStructType),0)))),"")</f>
        <v/>
      </c>
      <c r="D616" s="3"/>
      <c r="E616" s="3"/>
      <c r="F616" s="3"/>
      <c r="G616" s="3"/>
      <c r="H616" s="3"/>
      <c r="I616" s="7"/>
      <c r="J616" s="6"/>
      <c r="K616" s="8"/>
      <c r="L616" s="8"/>
      <c r="M616" s="8"/>
      <c r="N616" s="8"/>
      <c r="O616" s="6">
        <f t="shared" si="16"/>
        <v>0</v>
      </c>
    </row>
    <row r="617" spans="2:15">
      <c r="B617" s="3"/>
      <c r="C617" s="3" t="str">
        <f t="array" ref="C617">IFERROR(IF(OR(L617="Lead",K617="Lead"),INDEX(LeadTiers,MATCH(1,(SMP!$H$4=LeadPWS)*(SMP!N617=LeadStructType),0)),IF(K617="Copper",INDEX(CopperTiers,MATCH(1,($H$4=CopperPWStype)*(SMP!J617=CopperAge)*(SMP!N617=CopperStructureType),0)),INDEX(MasterTiers,MATCH(1,($H$4=MasterPWStype)*(J617=MasterAge)*(K617=MasterInterior)*(L617=MasterService)*(N617=MasterStructType),0)))),"")</f>
        <v/>
      </c>
      <c r="D617" s="3"/>
      <c r="E617" s="3"/>
      <c r="F617" s="3"/>
      <c r="G617" s="3"/>
      <c r="H617" s="3"/>
      <c r="I617" s="7"/>
      <c r="J617" s="6"/>
      <c r="K617" s="8"/>
      <c r="L617" s="8"/>
      <c r="M617" s="8"/>
      <c r="N617" s="8"/>
      <c r="O617" s="6">
        <f t="shared" si="16"/>
        <v>0</v>
      </c>
    </row>
    <row r="618" spans="2:15">
      <c r="B618" s="3"/>
      <c r="C618" s="3" t="str">
        <f t="array" ref="C618">IFERROR(IF(OR(L618="Lead",K618="Lead"),INDEX(LeadTiers,MATCH(1,(SMP!$H$4=LeadPWS)*(SMP!N618=LeadStructType),0)),IF(K618="Copper",INDEX(CopperTiers,MATCH(1,($H$4=CopperPWStype)*(SMP!J618=CopperAge)*(SMP!N618=CopperStructureType),0)),INDEX(MasterTiers,MATCH(1,($H$4=MasterPWStype)*(J618=MasterAge)*(K618=MasterInterior)*(L618=MasterService)*(N618=MasterStructType),0)))),"")</f>
        <v/>
      </c>
      <c r="D618" s="3"/>
      <c r="E618" s="3"/>
      <c r="F618" s="3"/>
      <c r="G618" s="3"/>
      <c r="H618" s="3"/>
      <c r="I618" s="7"/>
      <c r="J618" s="6"/>
      <c r="K618" s="8"/>
      <c r="L618" s="8"/>
      <c r="M618" s="8"/>
      <c r="N618" s="8"/>
      <c r="O618" s="6">
        <f t="shared" si="16"/>
        <v>0</v>
      </c>
    </row>
    <row r="619" spans="2:15">
      <c r="B619" s="3"/>
      <c r="C619" s="3" t="str">
        <f t="array" ref="C619">IFERROR(IF(OR(L619="Lead",K619="Lead"),INDEX(LeadTiers,MATCH(1,(SMP!$H$4=LeadPWS)*(SMP!N619=LeadStructType),0)),IF(K619="Copper",INDEX(CopperTiers,MATCH(1,($H$4=CopperPWStype)*(SMP!J619=CopperAge)*(SMP!N619=CopperStructureType),0)),INDEX(MasterTiers,MATCH(1,($H$4=MasterPWStype)*(J619=MasterAge)*(K619=MasterInterior)*(L619=MasterService)*(N619=MasterStructType),0)))),"")</f>
        <v/>
      </c>
      <c r="D619" s="3"/>
      <c r="E619" s="3"/>
      <c r="F619" s="3"/>
      <c r="G619" s="3"/>
      <c r="H619" s="3"/>
      <c r="I619" s="7"/>
      <c r="J619" s="6"/>
      <c r="K619" s="8"/>
      <c r="L619" s="8"/>
      <c r="M619" s="8"/>
      <c r="N619" s="8"/>
      <c r="O619" s="6">
        <f t="shared" si="16"/>
        <v>0</v>
      </c>
    </row>
    <row r="620" spans="2:15">
      <c r="B620" s="3"/>
      <c r="C620" s="3" t="str">
        <f t="array" ref="C620">IFERROR(IF(OR(L620="Lead",K620="Lead"),INDEX(LeadTiers,MATCH(1,(SMP!$H$4=LeadPWS)*(SMP!N620=LeadStructType),0)),IF(K620="Copper",INDEX(CopperTiers,MATCH(1,($H$4=CopperPWStype)*(SMP!J620=CopperAge)*(SMP!N620=CopperStructureType),0)),INDEX(MasterTiers,MATCH(1,($H$4=MasterPWStype)*(J620=MasterAge)*(K620=MasterInterior)*(L620=MasterService)*(N620=MasterStructType),0)))),"")</f>
        <v/>
      </c>
      <c r="D620" s="3"/>
      <c r="E620" s="3"/>
      <c r="F620" s="3"/>
      <c r="G620" s="3"/>
      <c r="H620" s="3"/>
      <c r="I620" s="7"/>
      <c r="J620" s="6"/>
      <c r="K620" s="8"/>
      <c r="L620" s="8"/>
      <c r="M620" s="8"/>
      <c r="N620" s="8"/>
      <c r="O620" s="6">
        <f t="shared" si="16"/>
        <v>0</v>
      </c>
    </row>
    <row r="621" spans="2:15">
      <c r="B621" s="3"/>
      <c r="C621" s="3" t="str">
        <f t="array" ref="C621">IFERROR(IF(OR(L621="Lead",K621="Lead"),INDEX(LeadTiers,MATCH(1,(SMP!$H$4=LeadPWS)*(SMP!N621=LeadStructType),0)),IF(K621="Copper",INDEX(CopperTiers,MATCH(1,($H$4=CopperPWStype)*(SMP!J621=CopperAge)*(SMP!N621=CopperStructureType),0)),INDEX(MasterTiers,MATCH(1,($H$4=MasterPWStype)*(J621=MasterAge)*(K621=MasterInterior)*(L621=MasterService)*(N621=MasterStructType),0)))),"")</f>
        <v/>
      </c>
      <c r="D621" s="3"/>
      <c r="E621" s="3"/>
      <c r="F621" s="3"/>
      <c r="G621" s="3"/>
      <c r="H621" s="3"/>
      <c r="I621" s="7"/>
      <c r="J621" s="6"/>
      <c r="K621" s="8"/>
      <c r="L621" s="8"/>
      <c r="M621" s="8"/>
      <c r="N621" s="8"/>
      <c r="O621" s="6">
        <f t="shared" si="16"/>
        <v>0</v>
      </c>
    </row>
    <row r="622" spans="2:15">
      <c r="B622" s="3"/>
      <c r="C622" s="3" t="str">
        <f t="array" ref="C622">IFERROR(IF(OR(L622="Lead",K622="Lead"),INDEX(LeadTiers,MATCH(1,(SMP!$H$4=LeadPWS)*(SMP!N622=LeadStructType),0)),IF(K622="Copper",INDEX(CopperTiers,MATCH(1,($H$4=CopperPWStype)*(SMP!J622=CopperAge)*(SMP!N622=CopperStructureType),0)),INDEX(MasterTiers,MATCH(1,($H$4=MasterPWStype)*(J622=MasterAge)*(K622=MasterInterior)*(L622=MasterService)*(N622=MasterStructType),0)))),"")</f>
        <v/>
      </c>
      <c r="D622" s="3"/>
      <c r="E622" s="3"/>
      <c r="F622" s="3"/>
      <c r="G622" s="3"/>
      <c r="H622" s="3"/>
      <c r="I622" s="7"/>
      <c r="J622" s="6"/>
      <c r="K622" s="8"/>
      <c r="L622" s="8"/>
      <c r="M622" s="8"/>
      <c r="N622" s="8"/>
      <c r="O622" s="6">
        <f t="shared" si="16"/>
        <v>0</v>
      </c>
    </row>
    <row r="623" spans="2:15">
      <c r="B623" s="3"/>
      <c r="C623" s="3" t="str">
        <f t="array" ref="C623">IFERROR(IF(OR(L623="Lead",K623="Lead"),INDEX(LeadTiers,MATCH(1,(SMP!$H$4=LeadPWS)*(SMP!N623=LeadStructType),0)),IF(K623="Copper",INDEX(CopperTiers,MATCH(1,($H$4=CopperPWStype)*(SMP!J623=CopperAge)*(SMP!N623=CopperStructureType),0)),INDEX(MasterTiers,MATCH(1,($H$4=MasterPWStype)*(J623=MasterAge)*(K623=MasterInterior)*(L623=MasterService)*(N623=MasterStructType),0)))),"")</f>
        <v/>
      </c>
      <c r="D623" s="3"/>
      <c r="E623" s="3"/>
      <c r="F623" s="3"/>
      <c r="G623" s="3"/>
      <c r="H623" s="3"/>
      <c r="I623" s="7"/>
      <c r="J623" s="6"/>
      <c r="K623" s="8"/>
      <c r="L623" s="8"/>
      <c r="M623" s="8"/>
      <c r="N623" s="8"/>
      <c r="O623" s="6">
        <f t="shared" si="16"/>
        <v>0</v>
      </c>
    </row>
    <row r="624" spans="2:15">
      <c r="B624" s="3"/>
      <c r="C624" s="3" t="str">
        <f t="array" ref="C624">IFERROR(IF(OR(L624="Lead",K624="Lead"),INDEX(LeadTiers,MATCH(1,(SMP!$H$4=LeadPWS)*(SMP!N624=LeadStructType),0)),IF(K624="Copper",INDEX(CopperTiers,MATCH(1,($H$4=CopperPWStype)*(SMP!J624=CopperAge)*(SMP!N624=CopperStructureType),0)),INDEX(MasterTiers,MATCH(1,($H$4=MasterPWStype)*(J624=MasterAge)*(K624=MasterInterior)*(L624=MasterService)*(N624=MasterStructType),0)))),"")</f>
        <v/>
      </c>
      <c r="D624" s="3"/>
      <c r="E624" s="3"/>
      <c r="F624" s="3"/>
      <c r="G624" s="3"/>
      <c r="H624" s="3"/>
      <c r="I624" s="7"/>
      <c r="J624" s="6"/>
      <c r="K624" s="8"/>
      <c r="L624" s="8"/>
      <c r="M624" s="8"/>
      <c r="N624" s="8"/>
      <c r="O624" s="6">
        <f t="shared" si="16"/>
        <v>0</v>
      </c>
    </row>
    <row r="625" spans="2:15">
      <c r="B625" s="3"/>
      <c r="C625" s="3" t="str">
        <f t="array" ref="C625">IFERROR(IF(OR(L625="Lead",K625="Lead"),INDEX(LeadTiers,MATCH(1,(SMP!$H$4=LeadPWS)*(SMP!N625=LeadStructType),0)),IF(K625="Copper",INDEX(CopperTiers,MATCH(1,($H$4=CopperPWStype)*(SMP!J625=CopperAge)*(SMP!N625=CopperStructureType),0)),INDEX(MasterTiers,MATCH(1,($H$4=MasterPWStype)*(J625=MasterAge)*(K625=MasterInterior)*(L625=MasterService)*(N625=MasterStructType),0)))),"")</f>
        <v/>
      </c>
      <c r="D625" s="3"/>
      <c r="E625" s="3"/>
      <c r="F625" s="3"/>
      <c r="G625" s="3"/>
      <c r="H625" s="3"/>
      <c r="I625" s="7"/>
      <c r="J625" s="6"/>
      <c r="K625" s="8"/>
      <c r="L625" s="8"/>
      <c r="M625" s="8"/>
      <c r="N625" s="8"/>
      <c r="O625" s="6">
        <f t="shared" si="16"/>
        <v>0</v>
      </c>
    </row>
    <row r="626" spans="2:15">
      <c r="B626" s="3"/>
      <c r="C626" s="3" t="str">
        <f t="array" ref="C626">IFERROR(IF(OR(L626="Lead",K626="Lead"),INDEX(LeadTiers,MATCH(1,(SMP!$H$4=LeadPWS)*(SMP!N626=LeadStructType),0)),IF(K626="Copper",INDEX(CopperTiers,MATCH(1,($H$4=CopperPWStype)*(SMP!J626=CopperAge)*(SMP!N626=CopperStructureType),0)),INDEX(MasterTiers,MATCH(1,($H$4=MasterPWStype)*(J626=MasterAge)*(K626=MasterInterior)*(L626=MasterService)*(N626=MasterStructType),0)))),"")</f>
        <v/>
      </c>
      <c r="D626" s="3"/>
      <c r="E626" s="3"/>
      <c r="F626" s="3"/>
      <c r="G626" s="3"/>
      <c r="H626" s="3"/>
      <c r="I626" s="7"/>
      <c r="J626" s="6"/>
      <c r="K626" s="8"/>
      <c r="L626" s="8"/>
      <c r="M626" s="8"/>
      <c r="N626" s="8"/>
      <c r="O626" s="6">
        <f t="shared" si="16"/>
        <v>0</v>
      </c>
    </row>
    <row r="627" spans="2:15">
      <c r="B627" s="3"/>
      <c r="C627" s="3" t="str">
        <f t="array" ref="C627">IFERROR(IF(OR(L627="Lead",K627="Lead"),INDEX(LeadTiers,MATCH(1,(SMP!$H$4=LeadPWS)*(SMP!N627=LeadStructType),0)),IF(K627="Copper",INDEX(CopperTiers,MATCH(1,($H$4=CopperPWStype)*(SMP!J627=CopperAge)*(SMP!N627=CopperStructureType),0)),INDEX(MasterTiers,MATCH(1,($H$4=MasterPWStype)*(J627=MasterAge)*(K627=MasterInterior)*(L627=MasterService)*(N627=MasterStructType),0)))),"")</f>
        <v/>
      </c>
      <c r="D627" s="3"/>
      <c r="E627" s="3"/>
      <c r="F627" s="3"/>
      <c r="G627" s="3"/>
      <c r="H627" s="3"/>
      <c r="I627" s="7"/>
      <c r="J627" s="6"/>
      <c r="K627" s="8"/>
      <c r="L627" s="8"/>
      <c r="M627" s="8"/>
      <c r="N627" s="8"/>
      <c r="O627" s="6">
        <f t="shared" si="16"/>
        <v>0</v>
      </c>
    </row>
    <row r="628" spans="2:15">
      <c r="B628" s="3"/>
      <c r="C628" s="3" t="str">
        <f t="array" ref="C628">IFERROR(IF(OR(L628="Lead",K628="Lead"),INDEX(LeadTiers,MATCH(1,(SMP!$H$4=LeadPWS)*(SMP!N628=LeadStructType),0)),IF(K628="Copper",INDEX(CopperTiers,MATCH(1,($H$4=CopperPWStype)*(SMP!J628=CopperAge)*(SMP!N628=CopperStructureType),0)),INDEX(MasterTiers,MATCH(1,($H$4=MasterPWStype)*(J628=MasterAge)*(K628=MasterInterior)*(L628=MasterService)*(N628=MasterStructType),0)))),"")</f>
        <v/>
      </c>
      <c r="D628" s="3"/>
      <c r="E628" s="3"/>
      <c r="F628" s="3"/>
      <c r="G628" s="3"/>
      <c r="H628" s="3"/>
      <c r="I628" s="7"/>
      <c r="J628" s="6"/>
      <c r="K628" s="8"/>
      <c r="L628" s="8"/>
      <c r="M628" s="8"/>
      <c r="N628" s="8"/>
      <c r="O628" s="6">
        <f t="shared" si="16"/>
        <v>0</v>
      </c>
    </row>
    <row r="629" spans="2:15">
      <c r="B629" s="3"/>
      <c r="C629" s="3" t="str">
        <f t="array" ref="C629">IFERROR(IF(OR(L629="Lead",K629="Lead"),INDEX(LeadTiers,MATCH(1,(SMP!$H$4=LeadPWS)*(SMP!N629=LeadStructType),0)),IF(K629="Copper",INDEX(CopperTiers,MATCH(1,($H$4=CopperPWStype)*(SMP!J629=CopperAge)*(SMP!N629=CopperStructureType),0)),INDEX(MasterTiers,MATCH(1,($H$4=MasterPWStype)*(J629=MasterAge)*(K629=MasterInterior)*(L629=MasterService)*(N629=MasterStructType),0)))),"")</f>
        <v/>
      </c>
      <c r="D629" s="3"/>
      <c r="E629" s="3"/>
      <c r="F629" s="3"/>
      <c r="G629" s="3"/>
      <c r="H629" s="3"/>
      <c r="I629" s="7"/>
      <c r="J629" s="6"/>
      <c r="K629" s="8"/>
      <c r="L629" s="8"/>
      <c r="M629" s="8"/>
      <c r="N629" s="8"/>
      <c r="O629" s="6">
        <f t="shared" si="16"/>
        <v>0</v>
      </c>
    </row>
    <row r="630" spans="2:15">
      <c r="B630" s="3"/>
      <c r="C630" s="3" t="str">
        <f t="array" ref="C630">IFERROR(IF(OR(L630="Lead",K630="Lead"),INDEX(LeadTiers,MATCH(1,(SMP!$H$4=LeadPWS)*(SMP!N630=LeadStructType),0)),IF(K630="Copper",INDEX(CopperTiers,MATCH(1,($H$4=CopperPWStype)*(SMP!J630=CopperAge)*(SMP!N630=CopperStructureType),0)),INDEX(MasterTiers,MATCH(1,($H$4=MasterPWStype)*(J630=MasterAge)*(K630=MasterInterior)*(L630=MasterService)*(N630=MasterStructType),0)))),"")</f>
        <v/>
      </c>
      <c r="D630" s="3"/>
      <c r="E630" s="3"/>
      <c r="F630" s="3"/>
      <c r="G630" s="3"/>
      <c r="H630" s="3"/>
      <c r="I630" s="7"/>
      <c r="J630" s="6"/>
      <c r="K630" s="8"/>
      <c r="L630" s="8"/>
      <c r="M630" s="8"/>
      <c r="N630" s="8"/>
      <c r="O630" s="6">
        <f t="shared" si="16"/>
        <v>0</v>
      </c>
    </row>
    <row r="631" spans="2:15">
      <c r="B631" s="3"/>
      <c r="C631" s="3" t="str">
        <f t="array" ref="C631">IFERROR(IF(OR(L631="Lead",K631="Lead"),INDEX(LeadTiers,MATCH(1,(SMP!$H$4=LeadPWS)*(SMP!N631=LeadStructType),0)),IF(K631="Copper",INDEX(CopperTiers,MATCH(1,($H$4=CopperPWStype)*(SMP!J631=CopperAge)*(SMP!N631=CopperStructureType),0)),INDEX(MasterTiers,MATCH(1,($H$4=MasterPWStype)*(J631=MasterAge)*(K631=MasterInterior)*(L631=MasterService)*(N631=MasterStructType),0)))),"")</f>
        <v/>
      </c>
      <c r="D631" s="3"/>
      <c r="E631" s="3"/>
      <c r="F631" s="3"/>
      <c r="G631" s="3"/>
      <c r="H631" s="3"/>
      <c r="I631" s="7"/>
      <c r="J631" s="6"/>
      <c r="K631" s="8"/>
      <c r="L631" s="8"/>
      <c r="M631" s="8"/>
      <c r="N631" s="8"/>
      <c r="O631" s="6">
        <f t="shared" si="16"/>
        <v>0</v>
      </c>
    </row>
    <row r="632" spans="2:15">
      <c r="B632" s="3"/>
      <c r="C632" s="3" t="str">
        <f t="array" ref="C632">IFERROR(IF(OR(L632="Lead",K632="Lead"),INDEX(LeadTiers,MATCH(1,(SMP!$H$4=LeadPWS)*(SMP!N632=LeadStructType),0)),IF(K632="Copper",INDEX(CopperTiers,MATCH(1,($H$4=CopperPWStype)*(SMP!J632=CopperAge)*(SMP!N632=CopperStructureType),0)),INDEX(MasterTiers,MATCH(1,($H$4=MasterPWStype)*(J632=MasterAge)*(K632=MasterInterior)*(L632=MasterService)*(N632=MasterStructType),0)))),"")</f>
        <v/>
      </c>
      <c r="D632" s="3"/>
      <c r="E632" s="3"/>
      <c r="F632" s="3"/>
      <c r="G632" s="3"/>
      <c r="H632" s="3"/>
      <c r="I632" s="7"/>
      <c r="J632" s="6"/>
      <c r="K632" s="8"/>
      <c r="L632" s="8"/>
      <c r="M632" s="8"/>
      <c r="N632" s="8"/>
      <c r="O632" s="6">
        <f t="shared" si="16"/>
        <v>0</v>
      </c>
    </row>
    <row r="633" spans="2:15">
      <c r="B633" s="3"/>
      <c r="C633" s="3" t="str">
        <f t="array" ref="C633">IFERROR(IF(OR(L633="Lead",K633="Lead"),INDEX(LeadTiers,MATCH(1,(SMP!$H$4=LeadPWS)*(SMP!N633=LeadStructType),0)),IF(K633="Copper",INDEX(CopperTiers,MATCH(1,($H$4=CopperPWStype)*(SMP!J633=CopperAge)*(SMP!N633=CopperStructureType),0)),INDEX(MasterTiers,MATCH(1,($H$4=MasterPWStype)*(J633=MasterAge)*(K633=MasterInterior)*(L633=MasterService)*(N633=MasterStructType),0)))),"")</f>
        <v/>
      </c>
      <c r="D633" s="3"/>
      <c r="E633" s="3"/>
      <c r="F633" s="3"/>
      <c r="G633" s="3"/>
      <c r="H633" s="3"/>
      <c r="I633" s="7"/>
      <c r="J633" s="6"/>
      <c r="K633" s="8"/>
      <c r="L633" s="8"/>
      <c r="M633" s="8"/>
      <c r="N633" s="8"/>
      <c r="O633" s="6">
        <f t="shared" si="16"/>
        <v>0</v>
      </c>
    </row>
    <row r="634" spans="2:15">
      <c r="B634" s="3"/>
      <c r="C634" s="3" t="str">
        <f t="array" ref="C634">IFERROR(IF(OR(L634="Lead",K634="Lead"),INDEX(LeadTiers,MATCH(1,(SMP!$H$4=LeadPWS)*(SMP!N634=LeadStructType),0)),IF(K634="Copper",INDEX(CopperTiers,MATCH(1,($H$4=CopperPWStype)*(SMP!J634=CopperAge)*(SMP!N634=CopperStructureType),0)),INDEX(MasterTiers,MATCH(1,($H$4=MasterPWStype)*(J634=MasterAge)*(K634=MasterInterior)*(L634=MasterService)*(N634=MasterStructType),0)))),"")</f>
        <v/>
      </c>
      <c r="D634" s="3"/>
      <c r="E634" s="3"/>
      <c r="F634" s="3"/>
      <c r="G634" s="3"/>
      <c r="H634" s="3"/>
      <c r="I634" s="7"/>
      <c r="J634" s="6"/>
      <c r="K634" s="8"/>
      <c r="L634" s="8"/>
      <c r="M634" s="8"/>
      <c r="N634" s="8"/>
      <c r="O634" s="6">
        <f t="shared" si="16"/>
        <v>0</v>
      </c>
    </row>
    <row r="635" spans="2:15">
      <c r="B635" s="3"/>
      <c r="C635" s="3" t="str">
        <f t="array" ref="C635">IFERROR(IF(OR(L635="Lead",K635="Lead"),INDEX(LeadTiers,MATCH(1,(SMP!$H$4=LeadPWS)*(SMP!N635=LeadStructType),0)),IF(K635="Copper",INDEX(CopperTiers,MATCH(1,($H$4=CopperPWStype)*(SMP!J635=CopperAge)*(SMP!N635=CopperStructureType),0)),INDEX(MasterTiers,MATCH(1,($H$4=MasterPWStype)*(J635=MasterAge)*(K635=MasterInterior)*(L635=MasterService)*(N635=MasterStructType),0)))),"")</f>
        <v/>
      </c>
      <c r="D635" s="3"/>
      <c r="E635" s="3"/>
      <c r="F635" s="3"/>
      <c r="G635" s="3"/>
      <c r="H635" s="3"/>
      <c r="I635" s="7"/>
      <c r="J635" s="6"/>
      <c r="K635" s="8"/>
      <c r="L635" s="8"/>
      <c r="M635" s="8"/>
      <c r="N635" s="8"/>
      <c r="O635" s="6">
        <f t="shared" si="16"/>
        <v>0</v>
      </c>
    </row>
    <row r="636" spans="2:15">
      <c r="B636" s="3"/>
      <c r="C636" s="3" t="str">
        <f t="array" ref="C636">IFERROR(IF(OR(L636="Lead",K636="Lead"),INDEX(LeadTiers,MATCH(1,(SMP!$H$4=LeadPWS)*(SMP!N636=LeadStructType),0)),IF(K636="Copper",INDEX(CopperTiers,MATCH(1,($H$4=CopperPWStype)*(SMP!J636=CopperAge)*(SMP!N636=CopperStructureType),0)),INDEX(MasterTiers,MATCH(1,($H$4=MasterPWStype)*(J636=MasterAge)*(K636=MasterInterior)*(L636=MasterService)*(N636=MasterStructType),0)))),"")</f>
        <v/>
      </c>
      <c r="D636" s="3"/>
      <c r="E636" s="3"/>
      <c r="F636" s="3"/>
      <c r="G636" s="3"/>
      <c r="H636" s="3"/>
      <c r="I636" s="7"/>
      <c r="J636" s="6"/>
      <c r="K636" s="8"/>
      <c r="L636" s="8"/>
      <c r="M636" s="8"/>
      <c r="N636" s="8"/>
      <c r="O636" s="6">
        <f t="shared" si="16"/>
        <v>0</v>
      </c>
    </row>
    <row r="637" spans="2:15">
      <c r="B637" s="3"/>
      <c r="C637" s="3" t="str">
        <f t="array" ref="C637">IFERROR(IF(OR(L637="Lead",K637="Lead"),INDEX(LeadTiers,MATCH(1,(SMP!$H$4=LeadPWS)*(SMP!N637=LeadStructType),0)),IF(K637="Copper",INDEX(CopperTiers,MATCH(1,($H$4=CopperPWStype)*(SMP!J637=CopperAge)*(SMP!N637=CopperStructureType),0)),INDEX(MasterTiers,MATCH(1,($H$4=MasterPWStype)*(J637=MasterAge)*(K637=MasterInterior)*(L637=MasterService)*(N637=MasterStructType),0)))),"")</f>
        <v/>
      </c>
      <c r="D637" s="3"/>
      <c r="E637" s="3"/>
      <c r="F637" s="3"/>
      <c r="G637" s="3"/>
      <c r="H637" s="3"/>
      <c r="I637" s="7"/>
      <c r="J637" s="6"/>
      <c r="K637" s="8"/>
      <c r="L637" s="8"/>
      <c r="M637" s="8"/>
      <c r="N637" s="8"/>
      <c r="O637" s="6">
        <f t="shared" si="16"/>
        <v>0</v>
      </c>
    </row>
    <row r="638" spans="2:15">
      <c r="B638" s="3"/>
      <c r="C638" s="3" t="str">
        <f t="array" ref="C638">IFERROR(IF(OR(L638="Lead",K638="Lead"),INDEX(LeadTiers,MATCH(1,(SMP!$H$4=LeadPWS)*(SMP!N638=LeadStructType),0)),IF(K638="Copper",INDEX(CopperTiers,MATCH(1,($H$4=CopperPWStype)*(SMP!J638=CopperAge)*(SMP!N638=CopperStructureType),0)),INDEX(MasterTiers,MATCH(1,($H$4=MasterPWStype)*(J638=MasterAge)*(K638=MasterInterior)*(L638=MasterService)*(N638=MasterStructType),0)))),"")</f>
        <v/>
      </c>
      <c r="D638" s="3"/>
      <c r="E638" s="3"/>
      <c r="F638" s="3"/>
      <c r="G638" s="3"/>
      <c r="H638" s="3"/>
      <c r="I638" s="7"/>
      <c r="J638" s="6"/>
      <c r="K638" s="8"/>
      <c r="L638" s="8"/>
      <c r="M638" s="8"/>
      <c r="N638" s="8"/>
      <c r="O638" s="6">
        <f t="shared" si="16"/>
        <v>0</v>
      </c>
    </row>
    <row r="639" spans="2:15">
      <c r="B639" s="3"/>
      <c r="C639" s="3" t="str">
        <f t="array" ref="C639">IFERROR(IF(OR(L639="Lead",K639="Lead"),INDEX(LeadTiers,MATCH(1,(SMP!$H$4=LeadPWS)*(SMP!N639=LeadStructType),0)),IF(K639="Copper",INDEX(CopperTiers,MATCH(1,($H$4=CopperPWStype)*(SMP!J639=CopperAge)*(SMP!N639=CopperStructureType),0)),INDEX(MasterTiers,MATCH(1,($H$4=MasterPWStype)*(J639=MasterAge)*(K639=MasterInterior)*(L639=MasterService)*(N639=MasterStructType),0)))),"")</f>
        <v/>
      </c>
      <c r="D639" s="3"/>
      <c r="E639" s="3"/>
      <c r="F639" s="3"/>
      <c r="G639" s="3"/>
      <c r="H639" s="3"/>
      <c r="I639" s="7"/>
      <c r="J639" s="6"/>
      <c r="K639" s="8"/>
      <c r="L639" s="8"/>
      <c r="M639" s="8"/>
      <c r="N639" s="8"/>
      <c r="O639" s="6">
        <f t="shared" si="16"/>
        <v>0</v>
      </c>
    </row>
    <row r="640" spans="2:15">
      <c r="B640" s="3"/>
      <c r="C640" s="3" t="str">
        <f t="array" ref="C640">IFERROR(IF(OR(L640="Lead",K640="Lead"),INDEX(LeadTiers,MATCH(1,(SMP!$H$4=LeadPWS)*(SMP!N640=LeadStructType),0)),IF(K640="Copper",INDEX(CopperTiers,MATCH(1,($H$4=CopperPWStype)*(SMP!J640=CopperAge)*(SMP!N640=CopperStructureType),0)),INDEX(MasterTiers,MATCH(1,($H$4=MasterPWStype)*(J640=MasterAge)*(K640=MasterInterior)*(L640=MasterService)*(N640=MasterStructType),0)))),"")</f>
        <v/>
      </c>
      <c r="D640" s="3"/>
      <c r="E640" s="3"/>
      <c r="F640" s="3"/>
      <c r="G640" s="3"/>
      <c r="H640" s="3"/>
      <c r="I640" s="7"/>
      <c r="J640" s="6"/>
      <c r="K640" s="8"/>
      <c r="L640" s="8"/>
      <c r="M640" s="8"/>
      <c r="N640" s="8"/>
      <c r="O640" s="6">
        <f t="shared" si="16"/>
        <v>0</v>
      </c>
    </row>
    <row r="641" spans="2:15">
      <c r="B641" s="3"/>
      <c r="C641" s="3" t="str">
        <f t="array" ref="C641">IFERROR(IF(OR(L641="Lead",K641="Lead"),INDEX(LeadTiers,MATCH(1,(SMP!$H$4=LeadPWS)*(SMP!N641=LeadStructType),0)),IF(K641="Copper",INDEX(CopperTiers,MATCH(1,($H$4=CopperPWStype)*(SMP!J641=CopperAge)*(SMP!N641=CopperStructureType),0)),INDEX(MasterTiers,MATCH(1,($H$4=MasterPWStype)*(J641=MasterAge)*(K641=MasterInterior)*(L641=MasterService)*(N641=MasterStructType),0)))),"")</f>
        <v/>
      </c>
      <c r="D641" s="3"/>
      <c r="E641" s="3"/>
      <c r="F641" s="3"/>
      <c r="G641" s="3"/>
      <c r="H641" s="3"/>
      <c r="I641" s="7"/>
      <c r="J641" s="6"/>
      <c r="K641" s="8"/>
      <c r="L641" s="8"/>
      <c r="M641" s="8"/>
      <c r="N641" s="8"/>
      <c r="O641" s="6">
        <f t="shared" si="16"/>
        <v>0</v>
      </c>
    </row>
    <row r="642" spans="2:15">
      <c r="B642" s="3"/>
      <c r="C642" s="3" t="str">
        <f t="array" ref="C642">IFERROR(IF(OR(L642="Lead",K642="Lead"),INDEX(LeadTiers,MATCH(1,(SMP!$H$4=LeadPWS)*(SMP!N642=LeadStructType),0)),IF(K642="Copper",INDEX(CopperTiers,MATCH(1,($H$4=CopperPWStype)*(SMP!J642=CopperAge)*(SMP!N642=CopperStructureType),0)),INDEX(MasterTiers,MATCH(1,($H$4=MasterPWStype)*(J642=MasterAge)*(K642=MasterInterior)*(L642=MasterService)*(N642=MasterStructType),0)))),"")</f>
        <v/>
      </c>
      <c r="D642" s="3"/>
      <c r="E642" s="3"/>
      <c r="F642" s="3"/>
      <c r="G642" s="3"/>
      <c r="H642" s="3"/>
      <c r="I642" s="7"/>
      <c r="J642" s="6"/>
      <c r="K642" s="8"/>
      <c r="L642" s="8"/>
      <c r="M642" s="8"/>
      <c r="N642" s="8"/>
      <c r="O642" s="6">
        <f t="shared" si="16"/>
        <v>0</v>
      </c>
    </row>
    <row r="643" spans="2:15">
      <c r="B643" s="3"/>
      <c r="C643" s="3" t="str">
        <f t="array" ref="C643">IFERROR(IF(OR(L643="Lead",K643="Lead"),INDEX(LeadTiers,MATCH(1,(SMP!$H$4=LeadPWS)*(SMP!N643=LeadStructType),0)),IF(K643="Copper",INDEX(CopperTiers,MATCH(1,($H$4=CopperPWStype)*(SMP!J643=CopperAge)*(SMP!N643=CopperStructureType),0)),INDEX(MasterTiers,MATCH(1,($H$4=MasterPWStype)*(J643=MasterAge)*(K643=MasterInterior)*(L643=MasterService)*(N643=MasterStructType),0)))),"")</f>
        <v/>
      </c>
      <c r="D643" s="3"/>
      <c r="E643" s="3"/>
      <c r="F643" s="3"/>
      <c r="G643" s="3"/>
      <c r="H643" s="3"/>
      <c r="I643" s="7"/>
      <c r="J643" s="6"/>
      <c r="K643" s="8"/>
      <c r="L643" s="8"/>
      <c r="M643" s="8"/>
      <c r="N643" s="8"/>
      <c r="O643" s="6">
        <f t="shared" si="16"/>
        <v>0</v>
      </c>
    </row>
    <row r="644" spans="2:15">
      <c r="B644" s="3"/>
      <c r="C644" s="3" t="str">
        <f t="array" ref="C644">IFERROR(IF(OR(L644="Lead",K644="Lead"),INDEX(LeadTiers,MATCH(1,(SMP!$H$4=LeadPWS)*(SMP!N644=LeadStructType),0)),IF(K644="Copper",INDEX(CopperTiers,MATCH(1,($H$4=CopperPWStype)*(SMP!J644=CopperAge)*(SMP!N644=CopperStructureType),0)),INDEX(MasterTiers,MATCH(1,($H$4=MasterPWStype)*(J644=MasterAge)*(K644=MasterInterior)*(L644=MasterService)*(N644=MasterStructType),0)))),"")</f>
        <v/>
      </c>
      <c r="D644" s="3"/>
      <c r="E644" s="3"/>
      <c r="F644" s="3"/>
      <c r="G644" s="3"/>
      <c r="H644" s="3"/>
      <c r="I644" s="7"/>
      <c r="J644" s="6"/>
      <c r="K644" s="8"/>
      <c r="L644" s="8"/>
      <c r="M644" s="8"/>
      <c r="N644" s="8"/>
      <c r="O644" s="6">
        <f t="shared" si="16"/>
        <v>0</v>
      </c>
    </row>
    <row r="645" spans="2:15">
      <c r="B645" s="3"/>
      <c r="C645" s="3" t="str">
        <f t="array" ref="C645">IFERROR(IF(OR(L645="Lead",K645="Lead"),INDEX(LeadTiers,MATCH(1,(SMP!$H$4=LeadPWS)*(SMP!N645=LeadStructType),0)),IF(K645="Copper",INDEX(CopperTiers,MATCH(1,($H$4=CopperPWStype)*(SMP!J645=CopperAge)*(SMP!N645=CopperStructureType),0)),INDEX(MasterTiers,MATCH(1,($H$4=MasterPWStype)*(J645=MasterAge)*(K645=MasterInterior)*(L645=MasterService)*(N645=MasterStructType),0)))),"")</f>
        <v/>
      </c>
      <c r="D645" s="3"/>
      <c r="E645" s="3"/>
      <c r="F645" s="3"/>
      <c r="G645" s="3"/>
      <c r="H645" s="3"/>
      <c r="I645" s="7"/>
      <c r="J645" s="6"/>
      <c r="K645" s="8"/>
      <c r="L645" s="8"/>
      <c r="M645" s="8"/>
      <c r="N645" s="8"/>
      <c r="O645" s="6">
        <f t="shared" si="16"/>
        <v>0</v>
      </c>
    </row>
    <row r="646" spans="2:15">
      <c r="B646" s="3"/>
      <c r="C646" s="3" t="str">
        <f t="array" ref="C646">IFERROR(IF(OR(L646="Lead",K646="Lead"),INDEX(LeadTiers,MATCH(1,(SMP!$H$4=LeadPWS)*(SMP!N646=LeadStructType),0)),IF(K646="Copper",INDEX(CopperTiers,MATCH(1,($H$4=CopperPWStype)*(SMP!J646=CopperAge)*(SMP!N646=CopperStructureType),0)),INDEX(MasterTiers,MATCH(1,($H$4=MasterPWStype)*(J646=MasterAge)*(K646=MasterInterior)*(L646=MasterService)*(N646=MasterStructType),0)))),"")</f>
        <v/>
      </c>
      <c r="D646" s="3"/>
      <c r="E646" s="3"/>
      <c r="F646" s="3"/>
      <c r="G646" s="3"/>
      <c r="H646" s="3"/>
      <c r="I646" s="7"/>
      <c r="J646" s="6"/>
      <c r="K646" s="8"/>
      <c r="L646" s="8"/>
      <c r="M646" s="8"/>
      <c r="N646" s="8"/>
      <c r="O646" s="6">
        <f t="shared" si="16"/>
        <v>0</v>
      </c>
    </row>
    <row r="647" spans="2:15">
      <c r="B647" s="3"/>
      <c r="C647" s="3" t="str">
        <f t="array" ref="C647">IFERROR(IF(OR(L647="Lead",K647="Lead"),INDEX(LeadTiers,MATCH(1,(SMP!$H$4=LeadPWS)*(SMP!N647=LeadStructType),0)),IF(K647="Copper",INDEX(CopperTiers,MATCH(1,($H$4=CopperPWStype)*(SMP!J647=CopperAge)*(SMP!N647=CopperStructureType),0)),INDEX(MasterTiers,MATCH(1,($H$4=MasterPWStype)*(J647=MasterAge)*(K647=MasterInterior)*(L647=MasterService)*(N647=MasterStructType),0)))),"")</f>
        <v/>
      </c>
      <c r="D647" s="3"/>
      <c r="E647" s="3"/>
      <c r="F647" s="3"/>
      <c r="G647" s="3"/>
      <c r="H647" s="3"/>
      <c r="I647" s="7"/>
      <c r="J647" s="6"/>
      <c r="K647" s="8"/>
      <c r="L647" s="8"/>
      <c r="M647" s="8"/>
      <c r="N647" s="8"/>
      <c r="O647" s="6">
        <f t="shared" si="16"/>
        <v>0</v>
      </c>
    </row>
    <row r="648" spans="2:15">
      <c r="B648" s="3"/>
      <c r="C648" s="3" t="str">
        <f t="array" ref="C648">IFERROR(IF(OR(L648="Lead",K648="Lead"),INDEX(LeadTiers,MATCH(1,(SMP!$H$4=LeadPWS)*(SMP!N648=LeadStructType),0)),IF(K648="Copper",INDEX(CopperTiers,MATCH(1,($H$4=CopperPWStype)*(SMP!J648=CopperAge)*(SMP!N648=CopperStructureType),0)),INDEX(MasterTiers,MATCH(1,($H$4=MasterPWStype)*(J648=MasterAge)*(K648=MasterInterior)*(L648=MasterService)*(N648=MasterStructType),0)))),"")</f>
        <v/>
      </c>
      <c r="D648" s="3"/>
      <c r="E648" s="3"/>
      <c r="F648" s="3"/>
      <c r="G648" s="3"/>
      <c r="H648" s="3"/>
      <c r="I648" s="7"/>
      <c r="J648" s="6"/>
      <c r="K648" s="8"/>
      <c r="L648" s="8"/>
      <c r="M648" s="8"/>
      <c r="N648" s="8"/>
      <c r="O648" s="6">
        <f t="shared" ref="O648:O711" si="17">IFERROR(_xlfn.SWITCH(J705,"Age ≤ 82",1,"83 ≤ Age ≤ 88",2,"89 ≤ Age",3),0)</f>
        <v>0</v>
      </c>
    </row>
    <row r="649" spans="2:15">
      <c r="B649" s="3"/>
      <c r="C649" s="3" t="str">
        <f t="array" ref="C649">IFERROR(IF(OR(L649="Lead",K649="Lead"),INDEX(LeadTiers,MATCH(1,(SMP!$H$4=LeadPWS)*(SMP!N649=LeadStructType),0)),IF(K649="Copper",INDEX(CopperTiers,MATCH(1,($H$4=CopperPWStype)*(SMP!J649=CopperAge)*(SMP!N649=CopperStructureType),0)),INDEX(MasterTiers,MATCH(1,($H$4=MasterPWStype)*(J649=MasterAge)*(K649=MasterInterior)*(L649=MasterService)*(N649=MasterStructType),0)))),"")</f>
        <v/>
      </c>
      <c r="D649" s="3"/>
      <c r="E649" s="3"/>
      <c r="F649" s="3"/>
      <c r="G649" s="3"/>
      <c r="H649" s="3"/>
      <c r="I649" s="7"/>
      <c r="J649" s="6"/>
      <c r="K649" s="8"/>
      <c r="L649" s="8"/>
      <c r="M649" s="8"/>
      <c r="N649" s="8"/>
      <c r="O649" s="6">
        <f t="shared" si="17"/>
        <v>0</v>
      </c>
    </row>
    <row r="650" spans="2:15">
      <c r="B650" s="3"/>
      <c r="C650" s="3" t="str">
        <f t="array" ref="C650">IFERROR(IF(OR(L650="Lead",K650="Lead"),INDEX(LeadTiers,MATCH(1,(SMP!$H$4=LeadPWS)*(SMP!N650=LeadStructType),0)),IF(K650="Copper",INDEX(CopperTiers,MATCH(1,($H$4=CopperPWStype)*(SMP!J650=CopperAge)*(SMP!N650=CopperStructureType),0)),INDEX(MasterTiers,MATCH(1,($H$4=MasterPWStype)*(J650=MasterAge)*(K650=MasterInterior)*(L650=MasterService)*(N650=MasterStructType),0)))),"")</f>
        <v/>
      </c>
      <c r="D650" s="3"/>
      <c r="E650" s="3"/>
      <c r="F650" s="3"/>
      <c r="G650" s="3"/>
      <c r="H650" s="3"/>
      <c r="I650" s="7"/>
      <c r="J650" s="6"/>
      <c r="K650" s="8"/>
      <c r="L650" s="8"/>
      <c r="M650" s="8"/>
      <c r="N650" s="8"/>
      <c r="O650" s="6">
        <f t="shared" si="17"/>
        <v>0</v>
      </c>
    </row>
    <row r="651" spans="2:15">
      <c r="B651" s="3"/>
      <c r="C651" s="3" t="str">
        <f t="array" ref="C651">IFERROR(IF(OR(L651="Lead",K651="Lead"),INDEX(LeadTiers,MATCH(1,(SMP!$H$4=LeadPWS)*(SMP!N651=LeadStructType),0)),IF(K651="Copper",INDEX(CopperTiers,MATCH(1,($H$4=CopperPWStype)*(SMP!J651=CopperAge)*(SMP!N651=CopperStructureType),0)),INDEX(MasterTiers,MATCH(1,($H$4=MasterPWStype)*(J651=MasterAge)*(K651=MasterInterior)*(L651=MasterService)*(N651=MasterStructType),0)))),"")</f>
        <v/>
      </c>
      <c r="D651" s="3"/>
      <c r="E651" s="3"/>
      <c r="F651" s="3"/>
      <c r="G651" s="3"/>
      <c r="H651" s="3"/>
      <c r="I651" s="7"/>
      <c r="J651" s="6"/>
      <c r="K651" s="8"/>
      <c r="L651" s="8"/>
      <c r="M651" s="8"/>
      <c r="N651" s="8"/>
      <c r="O651" s="6">
        <f t="shared" si="17"/>
        <v>0</v>
      </c>
    </row>
    <row r="652" spans="2:15">
      <c r="B652" s="3"/>
      <c r="C652" s="3" t="str">
        <f t="array" ref="C652">IFERROR(IF(OR(L652="Lead",K652="Lead"),INDEX(LeadTiers,MATCH(1,(SMP!$H$4=LeadPWS)*(SMP!N652=LeadStructType),0)),IF(K652="Copper",INDEX(CopperTiers,MATCH(1,($H$4=CopperPWStype)*(SMP!J652=CopperAge)*(SMP!N652=CopperStructureType),0)),INDEX(MasterTiers,MATCH(1,($H$4=MasterPWStype)*(J652=MasterAge)*(K652=MasterInterior)*(L652=MasterService)*(N652=MasterStructType),0)))),"")</f>
        <v/>
      </c>
      <c r="D652" s="3"/>
      <c r="E652" s="3"/>
      <c r="F652" s="3"/>
      <c r="G652" s="3"/>
      <c r="H652" s="3"/>
      <c r="I652" s="7"/>
      <c r="J652" s="6"/>
      <c r="K652" s="8"/>
      <c r="L652" s="8"/>
      <c r="M652" s="8"/>
      <c r="N652" s="8"/>
      <c r="O652" s="6">
        <f t="shared" si="17"/>
        <v>0</v>
      </c>
    </row>
    <row r="653" spans="2:15">
      <c r="B653" s="3"/>
      <c r="C653" s="3" t="str">
        <f t="array" ref="C653">IFERROR(IF(OR(L653="Lead",K653="Lead"),INDEX(LeadTiers,MATCH(1,(SMP!$H$4=LeadPWS)*(SMP!N653=LeadStructType),0)),IF(K653="Copper",INDEX(CopperTiers,MATCH(1,($H$4=CopperPWStype)*(SMP!J653=CopperAge)*(SMP!N653=CopperStructureType),0)),INDEX(MasterTiers,MATCH(1,($H$4=MasterPWStype)*(J653=MasterAge)*(K653=MasterInterior)*(L653=MasterService)*(N653=MasterStructType),0)))),"")</f>
        <v/>
      </c>
      <c r="D653" s="3"/>
      <c r="E653" s="3"/>
      <c r="F653" s="3"/>
      <c r="G653" s="3"/>
      <c r="H653" s="3"/>
      <c r="I653" s="7"/>
      <c r="J653" s="6"/>
      <c r="K653" s="8"/>
      <c r="L653" s="8"/>
      <c r="M653" s="8"/>
      <c r="N653" s="8"/>
      <c r="O653" s="6">
        <f t="shared" si="17"/>
        <v>0</v>
      </c>
    </row>
    <row r="654" spans="2:15">
      <c r="B654" s="3"/>
      <c r="C654" s="3" t="str">
        <f t="array" ref="C654">IFERROR(IF(OR(L654="Lead",K654="Lead"),INDEX(LeadTiers,MATCH(1,(SMP!$H$4=LeadPWS)*(SMP!N654=LeadStructType),0)),IF(K654="Copper",INDEX(CopperTiers,MATCH(1,($H$4=CopperPWStype)*(SMP!J654=CopperAge)*(SMP!N654=CopperStructureType),0)),INDEX(MasterTiers,MATCH(1,($H$4=MasterPWStype)*(J654=MasterAge)*(K654=MasterInterior)*(L654=MasterService)*(N654=MasterStructType),0)))),"")</f>
        <v/>
      </c>
      <c r="D654" s="3"/>
      <c r="E654" s="3"/>
      <c r="F654" s="3"/>
      <c r="G654" s="3"/>
      <c r="H654" s="3"/>
      <c r="I654" s="7"/>
      <c r="J654" s="6"/>
      <c r="K654" s="8"/>
      <c r="L654" s="8"/>
      <c r="M654" s="8"/>
      <c r="N654" s="8"/>
      <c r="O654" s="6">
        <f t="shared" si="17"/>
        <v>0</v>
      </c>
    </row>
    <row r="655" spans="2:15">
      <c r="B655" s="3"/>
      <c r="C655" s="3" t="str">
        <f t="array" ref="C655">IFERROR(IF(OR(L655="Lead",K655="Lead"),INDEX(LeadTiers,MATCH(1,(SMP!$H$4=LeadPWS)*(SMP!N655=LeadStructType),0)),IF(K655="Copper",INDEX(CopperTiers,MATCH(1,($H$4=CopperPWStype)*(SMP!J655=CopperAge)*(SMP!N655=CopperStructureType),0)),INDEX(MasterTiers,MATCH(1,($H$4=MasterPWStype)*(J655=MasterAge)*(K655=MasterInterior)*(L655=MasterService)*(N655=MasterStructType),0)))),"")</f>
        <v/>
      </c>
      <c r="D655" s="3"/>
      <c r="E655" s="3"/>
      <c r="F655" s="3"/>
      <c r="G655" s="3"/>
      <c r="H655" s="3"/>
      <c r="I655" s="7"/>
      <c r="J655" s="6"/>
      <c r="K655" s="8"/>
      <c r="L655" s="8"/>
      <c r="M655" s="8"/>
      <c r="N655" s="8"/>
      <c r="O655" s="6">
        <f t="shared" si="17"/>
        <v>0</v>
      </c>
    </row>
    <row r="656" spans="2:15">
      <c r="B656" s="3"/>
      <c r="C656" s="3" t="str">
        <f t="array" ref="C656">IFERROR(IF(OR(L656="Lead",K656="Lead"),INDEX(LeadTiers,MATCH(1,(SMP!$H$4=LeadPWS)*(SMP!N656=LeadStructType),0)),IF(K656="Copper",INDEX(CopperTiers,MATCH(1,($H$4=CopperPWStype)*(SMP!J656=CopperAge)*(SMP!N656=CopperStructureType),0)),INDEX(MasterTiers,MATCH(1,($H$4=MasterPWStype)*(J656=MasterAge)*(K656=MasterInterior)*(L656=MasterService)*(N656=MasterStructType),0)))),"")</f>
        <v/>
      </c>
      <c r="D656" s="3"/>
      <c r="E656" s="3"/>
      <c r="F656" s="3"/>
      <c r="G656" s="3"/>
      <c r="H656" s="3"/>
      <c r="I656" s="7"/>
      <c r="J656" s="6"/>
      <c r="K656" s="8"/>
      <c r="L656" s="8"/>
      <c r="M656" s="8"/>
      <c r="N656" s="8"/>
      <c r="O656" s="6">
        <f t="shared" si="17"/>
        <v>0</v>
      </c>
    </row>
    <row r="657" spans="2:15">
      <c r="B657" s="3"/>
      <c r="C657" s="3" t="str">
        <f t="array" ref="C657">IFERROR(IF(OR(L657="Lead",K657="Lead"),INDEX(LeadTiers,MATCH(1,(SMP!$H$4=LeadPWS)*(SMP!N657=LeadStructType),0)),IF(K657="Copper",INDEX(CopperTiers,MATCH(1,($H$4=CopperPWStype)*(SMP!J657=CopperAge)*(SMP!N657=CopperStructureType),0)),INDEX(MasterTiers,MATCH(1,($H$4=MasterPWStype)*(J657=MasterAge)*(K657=MasterInterior)*(L657=MasterService)*(N657=MasterStructType),0)))),"")</f>
        <v/>
      </c>
      <c r="D657" s="3"/>
      <c r="E657" s="3"/>
      <c r="F657" s="3"/>
      <c r="G657" s="3"/>
      <c r="H657" s="3"/>
      <c r="I657" s="7"/>
      <c r="J657" s="6"/>
      <c r="K657" s="8"/>
      <c r="L657" s="8"/>
      <c r="M657" s="8"/>
      <c r="N657" s="8"/>
      <c r="O657" s="6">
        <f t="shared" si="17"/>
        <v>0</v>
      </c>
    </row>
    <row r="658" spans="2:15">
      <c r="B658" s="3"/>
      <c r="C658" s="3" t="str">
        <f t="array" ref="C658">IFERROR(IF(OR(L658="Lead",K658="Lead"),INDEX(LeadTiers,MATCH(1,(SMP!$H$4=LeadPWS)*(SMP!N658=LeadStructType),0)),IF(K658="Copper",INDEX(CopperTiers,MATCH(1,($H$4=CopperPWStype)*(SMP!J658=CopperAge)*(SMP!N658=CopperStructureType),0)),INDEX(MasterTiers,MATCH(1,($H$4=MasterPWStype)*(J658=MasterAge)*(K658=MasterInterior)*(L658=MasterService)*(N658=MasterStructType),0)))),"")</f>
        <v/>
      </c>
      <c r="D658" s="3"/>
      <c r="E658" s="3"/>
      <c r="F658" s="3"/>
      <c r="G658" s="3"/>
      <c r="H658" s="3"/>
      <c r="I658" s="7"/>
      <c r="J658" s="6"/>
      <c r="K658" s="8"/>
      <c r="L658" s="8"/>
      <c r="M658" s="8"/>
      <c r="N658" s="8"/>
      <c r="O658" s="6">
        <f t="shared" si="17"/>
        <v>0</v>
      </c>
    </row>
    <row r="659" spans="2:15">
      <c r="B659" s="3"/>
      <c r="C659" s="3" t="str">
        <f t="array" ref="C659">IFERROR(IF(OR(L659="Lead",K659="Lead"),INDEX(LeadTiers,MATCH(1,(SMP!$H$4=LeadPWS)*(SMP!N659=LeadStructType),0)),IF(K659="Copper",INDEX(CopperTiers,MATCH(1,($H$4=CopperPWStype)*(SMP!J659=CopperAge)*(SMP!N659=CopperStructureType),0)),INDEX(MasterTiers,MATCH(1,($H$4=MasterPWStype)*(J659=MasterAge)*(K659=MasterInterior)*(L659=MasterService)*(N659=MasterStructType),0)))),"")</f>
        <v/>
      </c>
      <c r="D659" s="3"/>
      <c r="E659" s="3"/>
      <c r="F659" s="3"/>
      <c r="G659" s="3"/>
      <c r="H659" s="3"/>
      <c r="I659" s="7"/>
      <c r="J659" s="6"/>
      <c r="K659" s="8"/>
      <c r="L659" s="8"/>
      <c r="M659" s="8"/>
      <c r="N659" s="8"/>
      <c r="O659" s="6">
        <f t="shared" si="17"/>
        <v>0</v>
      </c>
    </row>
    <row r="660" spans="2:15">
      <c r="B660" s="3"/>
      <c r="C660" s="3" t="str">
        <f t="array" ref="C660">IFERROR(IF(OR(L660="Lead",K660="Lead"),INDEX(LeadTiers,MATCH(1,(SMP!$H$4=LeadPWS)*(SMP!N660=LeadStructType),0)),IF(K660="Copper",INDEX(CopperTiers,MATCH(1,($H$4=CopperPWStype)*(SMP!J660=CopperAge)*(SMP!N660=CopperStructureType),0)),INDEX(MasterTiers,MATCH(1,($H$4=MasterPWStype)*(J660=MasterAge)*(K660=MasterInterior)*(L660=MasterService)*(N660=MasterStructType),0)))),"")</f>
        <v/>
      </c>
      <c r="D660" s="3"/>
      <c r="E660" s="3"/>
      <c r="F660" s="3"/>
      <c r="G660" s="3"/>
      <c r="H660" s="3"/>
      <c r="I660" s="7"/>
      <c r="J660" s="6"/>
      <c r="K660" s="8"/>
      <c r="L660" s="8"/>
      <c r="M660" s="8"/>
      <c r="N660" s="8"/>
      <c r="O660" s="6">
        <f t="shared" si="17"/>
        <v>0</v>
      </c>
    </row>
    <row r="661" spans="2:15">
      <c r="B661" s="3"/>
      <c r="C661" s="3" t="str">
        <f t="array" ref="C661">IFERROR(IF(OR(L661="Lead",K661="Lead"),INDEX(LeadTiers,MATCH(1,(SMP!$H$4=LeadPWS)*(SMP!N661=LeadStructType),0)),IF(K661="Copper",INDEX(CopperTiers,MATCH(1,($H$4=CopperPWStype)*(SMP!J661=CopperAge)*(SMP!N661=CopperStructureType),0)),INDEX(MasterTiers,MATCH(1,($H$4=MasterPWStype)*(J661=MasterAge)*(K661=MasterInterior)*(L661=MasterService)*(N661=MasterStructType),0)))),"")</f>
        <v/>
      </c>
      <c r="D661" s="3"/>
      <c r="E661" s="3"/>
      <c r="F661" s="3"/>
      <c r="G661" s="3"/>
      <c r="H661" s="3"/>
      <c r="I661" s="7"/>
      <c r="J661" s="6"/>
      <c r="K661" s="8"/>
      <c r="L661" s="8"/>
      <c r="M661" s="8"/>
      <c r="N661" s="8"/>
      <c r="O661" s="6">
        <f t="shared" si="17"/>
        <v>0</v>
      </c>
    </row>
    <row r="662" spans="2:15">
      <c r="B662" s="3"/>
      <c r="C662" s="3" t="str">
        <f t="array" ref="C662">IFERROR(IF(OR(L662="Lead",K662="Lead"),INDEX(LeadTiers,MATCH(1,(SMP!$H$4=LeadPWS)*(SMP!N662=LeadStructType),0)),IF(K662="Copper",INDEX(CopperTiers,MATCH(1,($H$4=CopperPWStype)*(SMP!J662=CopperAge)*(SMP!N662=CopperStructureType),0)),INDEX(MasterTiers,MATCH(1,($H$4=MasterPWStype)*(J662=MasterAge)*(K662=MasterInterior)*(L662=MasterService)*(N662=MasterStructType),0)))),"")</f>
        <v/>
      </c>
      <c r="D662" s="3"/>
      <c r="E662" s="3"/>
      <c r="F662" s="3"/>
      <c r="G662" s="3"/>
      <c r="H662" s="3"/>
      <c r="I662" s="7"/>
      <c r="J662" s="6"/>
      <c r="K662" s="8"/>
      <c r="L662" s="8"/>
      <c r="M662" s="8"/>
      <c r="N662" s="8"/>
      <c r="O662" s="6">
        <f t="shared" si="17"/>
        <v>0</v>
      </c>
    </row>
    <row r="663" spans="2:15">
      <c r="B663" s="3"/>
      <c r="C663" s="3" t="str">
        <f t="array" ref="C663">IFERROR(IF(OR(L663="Lead",K663="Lead"),INDEX(LeadTiers,MATCH(1,(SMP!$H$4=LeadPWS)*(SMP!N663=LeadStructType),0)),IF(K663="Copper",INDEX(CopperTiers,MATCH(1,($H$4=CopperPWStype)*(SMP!J663=CopperAge)*(SMP!N663=CopperStructureType),0)),INDEX(MasterTiers,MATCH(1,($H$4=MasterPWStype)*(J663=MasterAge)*(K663=MasterInterior)*(L663=MasterService)*(N663=MasterStructType),0)))),"")</f>
        <v/>
      </c>
      <c r="D663" s="3"/>
      <c r="E663" s="3"/>
      <c r="F663" s="3"/>
      <c r="G663" s="3"/>
      <c r="H663" s="3"/>
      <c r="I663" s="7"/>
      <c r="J663" s="6"/>
      <c r="K663" s="8"/>
      <c r="L663" s="8"/>
      <c r="M663" s="8"/>
      <c r="N663" s="8"/>
      <c r="O663" s="6">
        <f t="shared" si="17"/>
        <v>0</v>
      </c>
    </row>
    <row r="664" spans="2:15">
      <c r="B664" s="3"/>
      <c r="C664" s="3" t="str">
        <f t="array" ref="C664">IFERROR(IF(OR(L664="Lead",K664="Lead"),INDEX(LeadTiers,MATCH(1,(SMP!$H$4=LeadPWS)*(SMP!N664=LeadStructType),0)),IF(K664="Copper",INDEX(CopperTiers,MATCH(1,($H$4=CopperPWStype)*(SMP!J664=CopperAge)*(SMP!N664=CopperStructureType),0)),INDEX(MasterTiers,MATCH(1,($H$4=MasterPWStype)*(J664=MasterAge)*(K664=MasterInterior)*(L664=MasterService)*(N664=MasterStructType),0)))),"")</f>
        <v/>
      </c>
      <c r="D664" s="3"/>
      <c r="E664" s="3"/>
      <c r="F664" s="3"/>
      <c r="G664" s="3"/>
      <c r="H664" s="3"/>
      <c r="I664" s="7"/>
      <c r="J664" s="6"/>
      <c r="K664" s="8"/>
      <c r="L664" s="8"/>
      <c r="M664" s="8"/>
      <c r="N664" s="8"/>
      <c r="O664" s="6">
        <f t="shared" si="17"/>
        <v>0</v>
      </c>
    </row>
    <row r="665" spans="2:15">
      <c r="B665" s="3"/>
      <c r="C665" s="3" t="str">
        <f t="array" ref="C665">IFERROR(IF(OR(L665="Lead",K665="Lead"),INDEX(LeadTiers,MATCH(1,(SMP!$H$4=LeadPWS)*(SMP!N665=LeadStructType),0)),IF(K665="Copper",INDEX(CopperTiers,MATCH(1,($H$4=CopperPWStype)*(SMP!J665=CopperAge)*(SMP!N665=CopperStructureType),0)),INDEX(MasterTiers,MATCH(1,($H$4=MasterPWStype)*(J665=MasterAge)*(K665=MasterInterior)*(L665=MasterService)*(N665=MasterStructType),0)))),"")</f>
        <v/>
      </c>
      <c r="D665" s="3"/>
      <c r="E665" s="3"/>
      <c r="F665" s="3"/>
      <c r="G665" s="3"/>
      <c r="H665" s="3"/>
      <c r="I665" s="7"/>
      <c r="J665" s="6"/>
      <c r="K665" s="8"/>
      <c r="L665" s="8"/>
      <c r="M665" s="8"/>
      <c r="N665" s="8"/>
      <c r="O665" s="6">
        <f t="shared" si="17"/>
        <v>0</v>
      </c>
    </row>
    <row r="666" spans="2:15">
      <c r="B666" s="3"/>
      <c r="C666" s="3" t="str">
        <f t="array" ref="C666">IFERROR(IF(OR(L666="Lead",K666="Lead"),INDEX(LeadTiers,MATCH(1,(SMP!$H$4=LeadPWS)*(SMP!N666=LeadStructType),0)),IF(K666="Copper",INDEX(CopperTiers,MATCH(1,($H$4=CopperPWStype)*(SMP!J666=CopperAge)*(SMP!N666=CopperStructureType),0)),INDEX(MasterTiers,MATCH(1,($H$4=MasterPWStype)*(J666=MasterAge)*(K666=MasterInterior)*(L666=MasterService)*(N666=MasterStructType),0)))),"")</f>
        <v/>
      </c>
      <c r="D666" s="3"/>
      <c r="E666" s="3"/>
      <c r="F666" s="3"/>
      <c r="G666" s="3"/>
      <c r="H666" s="3"/>
      <c r="I666" s="7"/>
      <c r="J666" s="6"/>
      <c r="K666" s="8"/>
      <c r="L666" s="8"/>
      <c r="M666" s="8"/>
      <c r="N666" s="8"/>
      <c r="O666" s="6">
        <f t="shared" si="17"/>
        <v>0</v>
      </c>
    </row>
    <row r="667" spans="2:15">
      <c r="B667" s="3"/>
      <c r="C667" s="3" t="str">
        <f t="array" ref="C667">IFERROR(IF(OR(L667="Lead",K667="Lead"),INDEX(LeadTiers,MATCH(1,(SMP!$H$4=LeadPWS)*(SMP!N667=LeadStructType),0)),IF(K667="Copper",INDEX(CopperTiers,MATCH(1,($H$4=CopperPWStype)*(SMP!J667=CopperAge)*(SMP!N667=CopperStructureType),0)),INDEX(MasterTiers,MATCH(1,($H$4=MasterPWStype)*(J667=MasterAge)*(K667=MasterInterior)*(L667=MasterService)*(N667=MasterStructType),0)))),"")</f>
        <v/>
      </c>
      <c r="D667" s="3"/>
      <c r="E667" s="3"/>
      <c r="F667" s="3"/>
      <c r="G667" s="3"/>
      <c r="H667" s="3"/>
      <c r="I667" s="7"/>
      <c r="J667" s="6"/>
      <c r="K667" s="8"/>
      <c r="L667" s="8"/>
      <c r="M667" s="8"/>
      <c r="N667" s="8"/>
      <c r="O667" s="6">
        <f t="shared" si="17"/>
        <v>0</v>
      </c>
    </row>
    <row r="668" spans="2:15">
      <c r="B668" s="3"/>
      <c r="C668" s="3" t="str">
        <f t="array" ref="C668">IFERROR(IF(OR(L668="Lead",K668="Lead"),INDEX(LeadTiers,MATCH(1,(SMP!$H$4=LeadPWS)*(SMP!N668=LeadStructType),0)),IF(K668="Copper",INDEX(CopperTiers,MATCH(1,($H$4=CopperPWStype)*(SMP!J668=CopperAge)*(SMP!N668=CopperStructureType),0)),INDEX(MasterTiers,MATCH(1,($H$4=MasterPWStype)*(J668=MasterAge)*(K668=MasterInterior)*(L668=MasterService)*(N668=MasterStructType),0)))),"")</f>
        <v/>
      </c>
      <c r="D668" s="3"/>
      <c r="E668" s="3"/>
      <c r="F668" s="3"/>
      <c r="G668" s="3"/>
      <c r="H668" s="3"/>
      <c r="I668" s="7"/>
      <c r="J668" s="6"/>
      <c r="K668" s="8"/>
      <c r="L668" s="8"/>
      <c r="M668" s="8"/>
      <c r="N668" s="8"/>
      <c r="O668" s="6">
        <f t="shared" si="17"/>
        <v>0</v>
      </c>
    </row>
    <row r="669" spans="2:15">
      <c r="B669" s="3"/>
      <c r="C669" s="3" t="str">
        <f t="array" ref="C669">IFERROR(IF(OR(L669="Lead",K669="Lead"),INDEX(LeadTiers,MATCH(1,(SMP!$H$4=LeadPWS)*(SMP!N669=LeadStructType),0)),IF(K669="Copper",INDEX(CopperTiers,MATCH(1,($H$4=CopperPWStype)*(SMP!J669=CopperAge)*(SMP!N669=CopperStructureType),0)),INDEX(MasterTiers,MATCH(1,($H$4=MasterPWStype)*(J669=MasterAge)*(K669=MasterInterior)*(L669=MasterService)*(N669=MasterStructType),0)))),"")</f>
        <v/>
      </c>
      <c r="D669" s="3"/>
      <c r="E669" s="3"/>
      <c r="F669" s="3"/>
      <c r="G669" s="3"/>
      <c r="H669" s="3"/>
      <c r="I669" s="7"/>
      <c r="J669" s="6"/>
      <c r="K669" s="8"/>
      <c r="L669" s="8"/>
      <c r="M669" s="8"/>
      <c r="N669" s="8"/>
      <c r="O669" s="6">
        <f t="shared" si="17"/>
        <v>0</v>
      </c>
    </row>
    <row r="670" spans="2:15">
      <c r="B670" s="3"/>
      <c r="C670" s="3" t="str">
        <f t="array" ref="C670">IFERROR(IF(OR(L670="Lead",K670="Lead"),INDEX(LeadTiers,MATCH(1,(SMP!$H$4=LeadPWS)*(SMP!N670=LeadStructType),0)),IF(K670="Copper",INDEX(CopperTiers,MATCH(1,($H$4=CopperPWStype)*(SMP!J670=CopperAge)*(SMP!N670=CopperStructureType),0)),INDEX(MasterTiers,MATCH(1,($H$4=MasterPWStype)*(J670=MasterAge)*(K670=MasterInterior)*(L670=MasterService)*(N670=MasterStructType),0)))),"")</f>
        <v/>
      </c>
      <c r="D670" s="3"/>
      <c r="E670" s="3"/>
      <c r="F670" s="3"/>
      <c r="G670" s="3"/>
      <c r="H670" s="3"/>
      <c r="I670" s="7"/>
      <c r="J670" s="6"/>
      <c r="K670" s="8"/>
      <c r="L670" s="8"/>
      <c r="M670" s="8"/>
      <c r="N670" s="8"/>
      <c r="O670" s="6">
        <f t="shared" si="17"/>
        <v>0</v>
      </c>
    </row>
    <row r="671" spans="2:15">
      <c r="B671" s="3"/>
      <c r="C671" s="3" t="str">
        <f t="array" ref="C671">IFERROR(IF(OR(L671="Lead",K671="Lead"),INDEX(LeadTiers,MATCH(1,(SMP!$H$4=LeadPWS)*(SMP!N671=LeadStructType),0)),IF(K671="Copper",INDEX(CopperTiers,MATCH(1,($H$4=CopperPWStype)*(SMP!J671=CopperAge)*(SMP!N671=CopperStructureType),0)),INDEX(MasterTiers,MATCH(1,($H$4=MasterPWStype)*(J671=MasterAge)*(K671=MasterInterior)*(L671=MasterService)*(N671=MasterStructType),0)))),"")</f>
        <v/>
      </c>
      <c r="D671" s="3"/>
      <c r="E671" s="3"/>
      <c r="F671" s="3"/>
      <c r="G671" s="3"/>
      <c r="H671" s="3"/>
      <c r="I671" s="7"/>
      <c r="J671" s="6"/>
      <c r="K671" s="8"/>
      <c r="L671" s="8"/>
      <c r="M671" s="8"/>
      <c r="N671" s="8"/>
      <c r="O671" s="6">
        <f t="shared" si="17"/>
        <v>0</v>
      </c>
    </row>
    <row r="672" spans="2:15">
      <c r="B672" s="3"/>
      <c r="C672" s="3" t="str">
        <f t="array" ref="C672">IFERROR(IF(OR(L672="Lead",K672="Lead"),INDEX(LeadTiers,MATCH(1,(SMP!$H$4=LeadPWS)*(SMP!N672=LeadStructType),0)),IF(K672="Copper",INDEX(CopperTiers,MATCH(1,($H$4=CopperPWStype)*(SMP!J672=CopperAge)*(SMP!N672=CopperStructureType),0)),INDEX(MasterTiers,MATCH(1,($H$4=MasterPWStype)*(J672=MasterAge)*(K672=MasterInterior)*(L672=MasterService)*(N672=MasterStructType),0)))),"")</f>
        <v/>
      </c>
      <c r="D672" s="3"/>
      <c r="E672" s="3"/>
      <c r="F672" s="3"/>
      <c r="G672" s="3"/>
      <c r="H672" s="3"/>
      <c r="I672" s="7"/>
      <c r="J672" s="6"/>
      <c r="K672" s="8"/>
      <c r="L672" s="8"/>
      <c r="M672" s="8"/>
      <c r="N672" s="8"/>
      <c r="O672" s="6">
        <f t="shared" si="17"/>
        <v>0</v>
      </c>
    </row>
    <row r="673" spans="2:15">
      <c r="B673" s="3"/>
      <c r="C673" s="3" t="str">
        <f t="array" ref="C673">IFERROR(IF(OR(L673="Lead",K673="Lead"),INDEX(LeadTiers,MATCH(1,(SMP!$H$4=LeadPWS)*(SMP!N673=LeadStructType),0)),IF(K673="Copper",INDEX(CopperTiers,MATCH(1,($H$4=CopperPWStype)*(SMP!J673=CopperAge)*(SMP!N673=CopperStructureType),0)),INDEX(MasterTiers,MATCH(1,($H$4=MasterPWStype)*(J673=MasterAge)*(K673=MasterInterior)*(L673=MasterService)*(N673=MasterStructType),0)))),"")</f>
        <v/>
      </c>
      <c r="D673" s="3"/>
      <c r="E673" s="3"/>
      <c r="F673" s="3"/>
      <c r="G673" s="3"/>
      <c r="H673" s="3"/>
      <c r="I673" s="7"/>
      <c r="J673" s="6"/>
      <c r="K673" s="8"/>
      <c r="L673" s="8"/>
      <c r="M673" s="8"/>
      <c r="N673" s="8"/>
      <c r="O673" s="6">
        <f t="shared" si="17"/>
        <v>0</v>
      </c>
    </row>
    <row r="674" spans="2:15">
      <c r="B674" s="3"/>
      <c r="C674" s="3" t="str">
        <f t="array" ref="C674">IFERROR(IF(OR(L674="Lead",K674="Lead"),INDEX(LeadTiers,MATCH(1,(SMP!$H$4=LeadPWS)*(SMP!N674=LeadStructType),0)),IF(K674="Copper",INDEX(CopperTiers,MATCH(1,($H$4=CopperPWStype)*(SMP!J674=CopperAge)*(SMP!N674=CopperStructureType),0)),INDEX(MasterTiers,MATCH(1,($H$4=MasterPWStype)*(J674=MasterAge)*(K674=MasterInterior)*(L674=MasterService)*(N674=MasterStructType),0)))),"")</f>
        <v/>
      </c>
      <c r="D674" s="3"/>
      <c r="E674" s="3"/>
      <c r="F674" s="3"/>
      <c r="G674" s="3"/>
      <c r="H674" s="3"/>
      <c r="I674" s="7"/>
      <c r="J674" s="6"/>
      <c r="K674" s="8"/>
      <c r="L674" s="8"/>
      <c r="M674" s="8"/>
      <c r="N674" s="8"/>
      <c r="O674" s="6">
        <f t="shared" si="17"/>
        <v>0</v>
      </c>
    </row>
    <row r="675" spans="2:15">
      <c r="B675" s="3"/>
      <c r="C675" s="3" t="str">
        <f t="array" ref="C675">IFERROR(IF(OR(L675="Lead",K675="Lead"),INDEX(LeadTiers,MATCH(1,(SMP!$H$4=LeadPWS)*(SMP!N675=LeadStructType),0)),IF(K675="Copper",INDEX(CopperTiers,MATCH(1,($H$4=CopperPWStype)*(SMP!J675=CopperAge)*(SMP!N675=CopperStructureType),0)),INDEX(MasterTiers,MATCH(1,($H$4=MasterPWStype)*(J675=MasterAge)*(K675=MasterInterior)*(L675=MasterService)*(N675=MasterStructType),0)))),"")</f>
        <v/>
      </c>
      <c r="D675" s="3"/>
      <c r="E675" s="3"/>
      <c r="F675" s="3"/>
      <c r="G675" s="3"/>
      <c r="H675" s="3"/>
      <c r="I675" s="7"/>
      <c r="J675" s="6"/>
      <c r="K675" s="8"/>
      <c r="L675" s="8"/>
      <c r="M675" s="8"/>
      <c r="N675" s="8"/>
      <c r="O675" s="6">
        <f t="shared" si="17"/>
        <v>0</v>
      </c>
    </row>
    <row r="676" spans="2:15">
      <c r="B676" s="3"/>
      <c r="C676" s="3" t="str">
        <f t="array" ref="C676">IFERROR(IF(OR(L676="Lead",K676="Lead"),INDEX(LeadTiers,MATCH(1,(SMP!$H$4=LeadPWS)*(SMP!N676=LeadStructType),0)),IF(K676="Copper",INDEX(CopperTiers,MATCH(1,($H$4=CopperPWStype)*(SMP!J676=CopperAge)*(SMP!N676=CopperStructureType),0)),INDEX(MasterTiers,MATCH(1,($H$4=MasterPWStype)*(J676=MasterAge)*(K676=MasterInterior)*(L676=MasterService)*(N676=MasterStructType),0)))),"")</f>
        <v/>
      </c>
      <c r="D676" s="3"/>
      <c r="E676" s="3"/>
      <c r="F676" s="3"/>
      <c r="G676" s="3"/>
      <c r="H676" s="3"/>
      <c r="I676" s="7"/>
      <c r="J676" s="6"/>
      <c r="K676" s="8"/>
      <c r="L676" s="8"/>
      <c r="M676" s="8"/>
      <c r="N676" s="8"/>
      <c r="O676" s="6">
        <f t="shared" si="17"/>
        <v>0</v>
      </c>
    </row>
    <row r="677" spans="2:15">
      <c r="B677" s="3"/>
      <c r="C677" s="3" t="str">
        <f t="array" ref="C677">IFERROR(IF(OR(L677="Lead",K677="Lead"),INDEX(LeadTiers,MATCH(1,(SMP!$H$4=LeadPWS)*(SMP!N677=LeadStructType),0)),IF(K677="Copper",INDEX(CopperTiers,MATCH(1,($H$4=CopperPWStype)*(SMP!J677=CopperAge)*(SMP!N677=CopperStructureType),0)),INDEX(MasterTiers,MATCH(1,($H$4=MasterPWStype)*(J677=MasterAge)*(K677=MasterInterior)*(L677=MasterService)*(N677=MasterStructType),0)))),"")</f>
        <v/>
      </c>
      <c r="D677" s="3"/>
      <c r="E677" s="3"/>
      <c r="F677" s="3"/>
      <c r="G677" s="3"/>
      <c r="H677" s="3"/>
      <c r="I677" s="7"/>
      <c r="J677" s="6"/>
      <c r="K677" s="8"/>
      <c r="L677" s="8"/>
      <c r="M677" s="8"/>
      <c r="N677" s="8"/>
      <c r="O677" s="6">
        <f t="shared" si="17"/>
        <v>0</v>
      </c>
    </row>
    <row r="678" spans="2:15">
      <c r="B678" s="3"/>
      <c r="C678" s="3" t="str">
        <f t="array" ref="C678">IFERROR(IF(OR(L678="Lead",K678="Lead"),INDEX(LeadTiers,MATCH(1,(SMP!$H$4=LeadPWS)*(SMP!N678=LeadStructType),0)),IF(K678="Copper",INDEX(CopperTiers,MATCH(1,($H$4=CopperPWStype)*(SMP!J678=CopperAge)*(SMP!N678=CopperStructureType),0)),INDEX(MasterTiers,MATCH(1,($H$4=MasterPWStype)*(J678=MasterAge)*(K678=MasterInterior)*(L678=MasterService)*(N678=MasterStructType),0)))),"")</f>
        <v/>
      </c>
      <c r="D678" s="3"/>
      <c r="E678" s="3"/>
      <c r="F678" s="3"/>
      <c r="G678" s="3"/>
      <c r="H678" s="3"/>
      <c r="I678" s="7"/>
      <c r="J678" s="6"/>
      <c r="K678" s="8"/>
      <c r="L678" s="8"/>
      <c r="M678" s="8"/>
      <c r="N678" s="8"/>
      <c r="O678" s="6">
        <f t="shared" si="17"/>
        <v>0</v>
      </c>
    </row>
    <row r="679" spans="2:15">
      <c r="B679" s="3"/>
      <c r="C679" s="3" t="str">
        <f t="array" ref="C679">IFERROR(IF(OR(L679="Lead",K679="Lead"),INDEX(LeadTiers,MATCH(1,(SMP!$H$4=LeadPWS)*(SMP!N679=LeadStructType),0)),IF(K679="Copper",INDEX(CopperTiers,MATCH(1,($H$4=CopperPWStype)*(SMP!J679=CopperAge)*(SMP!N679=CopperStructureType),0)),INDEX(MasterTiers,MATCH(1,($H$4=MasterPWStype)*(J679=MasterAge)*(K679=MasterInterior)*(L679=MasterService)*(N679=MasterStructType),0)))),"")</f>
        <v/>
      </c>
      <c r="D679" s="3"/>
      <c r="E679" s="3"/>
      <c r="F679" s="3"/>
      <c r="G679" s="3"/>
      <c r="H679" s="3"/>
      <c r="I679" s="7"/>
      <c r="J679" s="6"/>
      <c r="K679" s="8"/>
      <c r="L679" s="8"/>
      <c r="M679" s="8"/>
      <c r="N679" s="8"/>
      <c r="O679" s="6">
        <f t="shared" si="17"/>
        <v>0</v>
      </c>
    </row>
    <row r="680" spans="2:15">
      <c r="B680" s="3"/>
      <c r="C680" s="3" t="str">
        <f t="array" ref="C680">IFERROR(IF(OR(L680="Lead",K680="Lead"),INDEX(LeadTiers,MATCH(1,(SMP!$H$4=LeadPWS)*(SMP!N680=LeadStructType),0)),IF(K680="Copper",INDEX(CopperTiers,MATCH(1,($H$4=CopperPWStype)*(SMP!J680=CopperAge)*(SMP!N680=CopperStructureType),0)),INDEX(MasterTiers,MATCH(1,($H$4=MasterPWStype)*(J680=MasterAge)*(K680=MasterInterior)*(L680=MasterService)*(N680=MasterStructType),0)))),"")</f>
        <v/>
      </c>
      <c r="D680" s="3"/>
      <c r="E680" s="3"/>
      <c r="F680" s="3"/>
      <c r="G680" s="3"/>
      <c r="H680" s="3"/>
      <c r="I680" s="7"/>
      <c r="J680" s="6"/>
      <c r="K680" s="8"/>
      <c r="L680" s="8"/>
      <c r="M680" s="8"/>
      <c r="N680" s="8"/>
      <c r="O680" s="6">
        <f t="shared" si="17"/>
        <v>0</v>
      </c>
    </row>
    <row r="681" spans="2:15">
      <c r="B681" s="3"/>
      <c r="C681" s="3" t="str">
        <f t="array" ref="C681">IFERROR(IF(OR(L681="Lead",K681="Lead"),INDEX(LeadTiers,MATCH(1,(SMP!$H$4=LeadPWS)*(SMP!N681=LeadStructType),0)),IF(K681="Copper",INDEX(CopperTiers,MATCH(1,($H$4=CopperPWStype)*(SMP!J681=CopperAge)*(SMP!N681=CopperStructureType),0)),INDEX(MasterTiers,MATCH(1,($H$4=MasterPWStype)*(J681=MasterAge)*(K681=MasterInterior)*(L681=MasterService)*(N681=MasterStructType),0)))),"")</f>
        <v/>
      </c>
      <c r="D681" s="3"/>
      <c r="E681" s="3"/>
      <c r="F681" s="3"/>
      <c r="G681" s="3"/>
      <c r="H681" s="3"/>
      <c r="I681" s="7"/>
      <c r="J681" s="6"/>
      <c r="K681" s="8"/>
      <c r="L681" s="8"/>
      <c r="M681" s="8"/>
      <c r="N681" s="8"/>
      <c r="O681" s="6">
        <f t="shared" si="17"/>
        <v>0</v>
      </c>
    </row>
    <row r="682" spans="2:15">
      <c r="B682" s="3"/>
      <c r="C682" s="3" t="str">
        <f t="array" ref="C682">IFERROR(IF(OR(L682="Lead",K682="Lead"),INDEX(LeadTiers,MATCH(1,(SMP!$H$4=LeadPWS)*(SMP!N682=LeadStructType),0)),IF(K682="Copper",INDEX(CopperTiers,MATCH(1,($H$4=CopperPWStype)*(SMP!J682=CopperAge)*(SMP!N682=CopperStructureType),0)),INDEX(MasterTiers,MATCH(1,($H$4=MasterPWStype)*(J682=MasterAge)*(K682=MasterInterior)*(L682=MasterService)*(N682=MasterStructType),0)))),"")</f>
        <v/>
      </c>
      <c r="D682" s="3"/>
      <c r="E682" s="3"/>
      <c r="F682" s="3"/>
      <c r="G682" s="3"/>
      <c r="H682" s="3"/>
      <c r="I682" s="7"/>
      <c r="J682" s="6"/>
      <c r="K682" s="8"/>
      <c r="L682" s="8"/>
      <c r="M682" s="8"/>
      <c r="N682" s="8"/>
      <c r="O682" s="6">
        <f t="shared" si="17"/>
        <v>0</v>
      </c>
    </row>
    <row r="683" spans="2:15">
      <c r="B683" s="3"/>
      <c r="C683" s="3" t="str">
        <f t="array" ref="C683">IFERROR(IF(OR(L683="Lead",K683="Lead"),INDEX(LeadTiers,MATCH(1,(SMP!$H$4=LeadPWS)*(SMP!N683=LeadStructType),0)),IF(K683="Copper",INDEX(CopperTiers,MATCH(1,($H$4=CopperPWStype)*(SMP!J683=CopperAge)*(SMP!N683=CopperStructureType),0)),INDEX(MasterTiers,MATCH(1,($H$4=MasterPWStype)*(J683=MasterAge)*(K683=MasterInterior)*(L683=MasterService)*(N683=MasterStructType),0)))),"")</f>
        <v/>
      </c>
      <c r="D683" s="3"/>
      <c r="E683" s="3"/>
      <c r="F683" s="3"/>
      <c r="G683" s="3"/>
      <c r="H683" s="3"/>
      <c r="I683" s="7"/>
      <c r="J683" s="6"/>
      <c r="K683" s="8"/>
      <c r="L683" s="8"/>
      <c r="M683" s="8"/>
      <c r="N683" s="8"/>
      <c r="O683" s="6">
        <f t="shared" si="17"/>
        <v>0</v>
      </c>
    </row>
    <row r="684" spans="2:15">
      <c r="B684" s="3"/>
      <c r="C684" s="3" t="str">
        <f t="array" ref="C684">IFERROR(IF(OR(L684="Lead",K684="Lead"),INDEX(LeadTiers,MATCH(1,(SMP!$H$4=LeadPWS)*(SMP!N684=LeadStructType),0)),IF(K684="Copper",INDEX(CopperTiers,MATCH(1,($H$4=CopperPWStype)*(SMP!J684=CopperAge)*(SMP!N684=CopperStructureType),0)),INDEX(MasterTiers,MATCH(1,($H$4=MasterPWStype)*(J684=MasterAge)*(K684=MasterInterior)*(L684=MasterService)*(N684=MasterStructType),0)))),"")</f>
        <v/>
      </c>
      <c r="D684" s="3"/>
      <c r="E684" s="3"/>
      <c r="F684" s="3"/>
      <c r="G684" s="3"/>
      <c r="H684" s="3"/>
      <c r="I684" s="7"/>
      <c r="J684" s="6"/>
      <c r="K684" s="8"/>
      <c r="L684" s="8"/>
      <c r="M684" s="8"/>
      <c r="N684" s="8"/>
      <c r="O684" s="6">
        <f t="shared" si="17"/>
        <v>0</v>
      </c>
    </row>
    <row r="685" spans="2:15">
      <c r="B685" s="3"/>
      <c r="C685" s="3" t="str">
        <f t="array" ref="C685">IFERROR(IF(OR(L685="Lead",K685="Lead"),INDEX(LeadTiers,MATCH(1,(SMP!$H$4=LeadPWS)*(SMP!N685=LeadStructType),0)),IF(K685="Copper",INDEX(CopperTiers,MATCH(1,($H$4=CopperPWStype)*(SMP!J685=CopperAge)*(SMP!N685=CopperStructureType),0)),INDEX(MasterTiers,MATCH(1,($H$4=MasterPWStype)*(J685=MasterAge)*(K685=MasterInterior)*(L685=MasterService)*(N685=MasterStructType),0)))),"")</f>
        <v/>
      </c>
      <c r="D685" s="3"/>
      <c r="E685" s="3"/>
      <c r="F685" s="3"/>
      <c r="G685" s="3"/>
      <c r="H685" s="3"/>
      <c r="I685" s="7"/>
      <c r="J685" s="6"/>
      <c r="K685" s="8"/>
      <c r="L685" s="8"/>
      <c r="M685" s="8"/>
      <c r="N685" s="8"/>
      <c r="O685" s="6">
        <f t="shared" si="17"/>
        <v>0</v>
      </c>
    </row>
    <row r="686" spans="2:15">
      <c r="B686" s="3"/>
      <c r="C686" s="3" t="str">
        <f t="array" ref="C686">IFERROR(IF(OR(L686="Lead",K686="Lead"),INDEX(LeadTiers,MATCH(1,(SMP!$H$4=LeadPWS)*(SMP!N686=LeadStructType),0)),IF(K686="Copper",INDEX(CopperTiers,MATCH(1,($H$4=CopperPWStype)*(SMP!J686=CopperAge)*(SMP!N686=CopperStructureType),0)),INDEX(MasterTiers,MATCH(1,($H$4=MasterPWStype)*(J686=MasterAge)*(K686=MasterInterior)*(L686=MasterService)*(N686=MasterStructType),0)))),"")</f>
        <v/>
      </c>
      <c r="D686" s="3"/>
      <c r="E686" s="3"/>
      <c r="F686" s="3"/>
      <c r="G686" s="3"/>
      <c r="H686" s="3"/>
      <c r="I686" s="7"/>
      <c r="J686" s="6"/>
      <c r="K686" s="8"/>
      <c r="L686" s="8"/>
      <c r="M686" s="8"/>
      <c r="N686" s="8"/>
      <c r="O686" s="6">
        <f t="shared" si="17"/>
        <v>0</v>
      </c>
    </row>
    <row r="687" spans="2:15">
      <c r="B687" s="3"/>
      <c r="C687" s="3" t="str">
        <f t="array" ref="C687">IFERROR(IF(OR(L687="Lead",K687="Lead"),INDEX(LeadTiers,MATCH(1,(SMP!$H$4=LeadPWS)*(SMP!N687=LeadStructType),0)),IF(K687="Copper",INDEX(CopperTiers,MATCH(1,($H$4=CopperPWStype)*(SMP!J687=CopperAge)*(SMP!N687=CopperStructureType),0)),INDEX(MasterTiers,MATCH(1,($H$4=MasterPWStype)*(J687=MasterAge)*(K687=MasterInterior)*(L687=MasterService)*(N687=MasterStructType),0)))),"")</f>
        <v/>
      </c>
      <c r="D687" s="3"/>
      <c r="E687" s="3"/>
      <c r="F687" s="3"/>
      <c r="G687" s="3"/>
      <c r="H687" s="3"/>
      <c r="I687" s="7"/>
      <c r="J687" s="6"/>
      <c r="K687" s="8"/>
      <c r="L687" s="8"/>
      <c r="M687" s="8"/>
      <c r="N687" s="8"/>
      <c r="O687" s="6">
        <f t="shared" si="17"/>
        <v>0</v>
      </c>
    </row>
    <row r="688" spans="2:15">
      <c r="B688" s="3"/>
      <c r="C688" s="3" t="str">
        <f t="array" ref="C688">IFERROR(IF(OR(L688="Lead",K688="Lead"),INDEX(LeadTiers,MATCH(1,(SMP!$H$4=LeadPWS)*(SMP!N688=LeadStructType),0)),IF(K688="Copper",INDEX(CopperTiers,MATCH(1,($H$4=CopperPWStype)*(SMP!J688=CopperAge)*(SMP!N688=CopperStructureType),0)),INDEX(MasterTiers,MATCH(1,($H$4=MasterPWStype)*(J688=MasterAge)*(K688=MasterInterior)*(L688=MasterService)*(N688=MasterStructType),0)))),"")</f>
        <v/>
      </c>
      <c r="D688" s="3"/>
      <c r="E688" s="3"/>
      <c r="F688" s="3"/>
      <c r="G688" s="3"/>
      <c r="H688" s="3"/>
      <c r="I688" s="7"/>
      <c r="J688" s="6"/>
      <c r="K688" s="8"/>
      <c r="L688" s="8"/>
      <c r="M688" s="8"/>
      <c r="N688" s="8"/>
      <c r="O688" s="6">
        <f t="shared" si="17"/>
        <v>0</v>
      </c>
    </row>
    <row r="689" spans="2:15">
      <c r="B689" s="3"/>
      <c r="C689" s="3" t="str">
        <f t="array" ref="C689">IFERROR(IF(OR(L689="Lead",K689="Lead"),INDEX(LeadTiers,MATCH(1,(SMP!$H$4=LeadPWS)*(SMP!N689=LeadStructType),0)),IF(K689="Copper",INDEX(CopperTiers,MATCH(1,($H$4=CopperPWStype)*(SMP!J689=CopperAge)*(SMP!N689=CopperStructureType),0)),INDEX(MasterTiers,MATCH(1,($H$4=MasterPWStype)*(J689=MasterAge)*(K689=MasterInterior)*(L689=MasterService)*(N689=MasterStructType),0)))),"")</f>
        <v/>
      </c>
      <c r="D689" s="3"/>
      <c r="E689" s="3"/>
      <c r="F689" s="3"/>
      <c r="G689" s="3"/>
      <c r="H689" s="3"/>
      <c r="I689" s="7"/>
      <c r="J689" s="6"/>
      <c r="K689" s="8"/>
      <c r="L689" s="8"/>
      <c r="M689" s="8"/>
      <c r="N689" s="8"/>
      <c r="O689" s="6">
        <f t="shared" si="17"/>
        <v>0</v>
      </c>
    </row>
    <row r="690" spans="2:15">
      <c r="B690" s="3"/>
      <c r="C690" s="3" t="str">
        <f t="array" ref="C690">IFERROR(IF(OR(L690="Lead",K690="Lead"),INDEX(LeadTiers,MATCH(1,(SMP!$H$4=LeadPWS)*(SMP!N690=LeadStructType),0)),IF(K690="Copper",INDEX(CopperTiers,MATCH(1,($H$4=CopperPWStype)*(SMP!J690=CopperAge)*(SMP!N690=CopperStructureType),0)),INDEX(MasterTiers,MATCH(1,($H$4=MasterPWStype)*(J690=MasterAge)*(K690=MasterInterior)*(L690=MasterService)*(N690=MasterStructType),0)))),"")</f>
        <v/>
      </c>
      <c r="D690" s="3"/>
      <c r="E690" s="3"/>
      <c r="F690" s="3"/>
      <c r="G690" s="3"/>
      <c r="H690" s="3"/>
      <c r="I690" s="7"/>
      <c r="J690" s="6"/>
      <c r="K690" s="8"/>
      <c r="L690" s="8"/>
      <c r="M690" s="8"/>
      <c r="N690" s="8"/>
      <c r="O690" s="6">
        <f t="shared" si="17"/>
        <v>0</v>
      </c>
    </row>
    <row r="691" spans="2:15">
      <c r="B691" s="3"/>
      <c r="C691" s="3" t="str">
        <f t="array" ref="C691">IFERROR(IF(OR(L691="Lead",K691="Lead"),INDEX(LeadTiers,MATCH(1,(SMP!$H$4=LeadPWS)*(SMP!N691=LeadStructType),0)),IF(K691="Copper",INDEX(CopperTiers,MATCH(1,($H$4=CopperPWStype)*(SMP!J691=CopperAge)*(SMP!N691=CopperStructureType),0)),INDEX(MasterTiers,MATCH(1,($H$4=MasterPWStype)*(J691=MasterAge)*(K691=MasterInterior)*(L691=MasterService)*(N691=MasterStructType),0)))),"")</f>
        <v/>
      </c>
      <c r="D691" s="3"/>
      <c r="E691" s="3"/>
      <c r="F691" s="3"/>
      <c r="G691" s="3"/>
      <c r="H691" s="3"/>
      <c r="I691" s="7"/>
      <c r="J691" s="6"/>
      <c r="K691" s="8"/>
      <c r="L691" s="8"/>
      <c r="M691" s="8"/>
      <c r="N691" s="8"/>
      <c r="O691" s="6">
        <f t="shared" si="17"/>
        <v>0</v>
      </c>
    </row>
    <row r="692" spans="2:15">
      <c r="B692" s="3"/>
      <c r="C692" s="3" t="str">
        <f t="array" ref="C692">IFERROR(IF(OR(L692="Lead",K692="Lead"),INDEX(LeadTiers,MATCH(1,(SMP!$H$4=LeadPWS)*(SMP!N692=LeadStructType),0)),IF(K692="Copper",INDEX(CopperTiers,MATCH(1,($H$4=CopperPWStype)*(SMP!J692=CopperAge)*(SMP!N692=CopperStructureType),0)),INDEX(MasterTiers,MATCH(1,($H$4=MasterPWStype)*(J692=MasterAge)*(K692=MasterInterior)*(L692=MasterService)*(N692=MasterStructType),0)))),"")</f>
        <v/>
      </c>
      <c r="D692" s="3"/>
      <c r="E692" s="3"/>
      <c r="F692" s="3"/>
      <c r="G692" s="3"/>
      <c r="H692" s="3"/>
      <c r="I692" s="7"/>
      <c r="J692" s="6"/>
      <c r="K692" s="8"/>
      <c r="L692" s="8"/>
      <c r="M692" s="8"/>
      <c r="N692" s="8"/>
      <c r="O692" s="6">
        <f t="shared" si="17"/>
        <v>0</v>
      </c>
    </row>
    <row r="693" spans="2:15">
      <c r="B693" s="3"/>
      <c r="C693" s="3" t="str">
        <f t="array" ref="C693">IFERROR(IF(OR(L693="Lead",K693="Lead"),INDEX(LeadTiers,MATCH(1,(SMP!$H$4=LeadPWS)*(SMP!N693=LeadStructType),0)),IF(K693="Copper",INDEX(CopperTiers,MATCH(1,($H$4=CopperPWStype)*(SMP!J693=CopperAge)*(SMP!N693=CopperStructureType),0)),INDEX(MasterTiers,MATCH(1,($H$4=MasterPWStype)*(J693=MasterAge)*(K693=MasterInterior)*(L693=MasterService)*(N693=MasterStructType),0)))),"")</f>
        <v/>
      </c>
      <c r="D693" s="3"/>
      <c r="E693" s="3"/>
      <c r="F693" s="3"/>
      <c r="G693" s="3"/>
      <c r="H693" s="3"/>
      <c r="I693" s="7"/>
      <c r="J693" s="6"/>
      <c r="K693" s="8"/>
      <c r="L693" s="8"/>
      <c r="M693" s="8"/>
      <c r="N693" s="8"/>
      <c r="O693" s="6">
        <f t="shared" si="17"/>
        <v>0</v>
      </c>
    </row>
    <row r="694" spans="2:15">
      <c r="B694" s="3"/>
      <c r="C694" s="3" t="str">
        <f t="array" ref="C694">IFERROR(IF(OR(L694="Lead",K694="Lead"),INDEX(LeadTiers,MATCH(1,(SMP!$H$4=LeadPWS)*(SMP!N694=LeadStructType),0)),IF(K694="Copper",INDEX(CopperTiers,MATCH(1,($H$4=CopperPWStype)*(SMP!J694=CopperAge)*(SMP!N694=CopperStructureType),0)),INDEX(MasterTiers,MATCH(1,($H$4=MasterPWStype)*(J694=MasterAge)*(K694=MasterInterior)*(L694=MasterService)*(N694=MasterStructType),0)))),"")</f>
        <v/>
      </c>
      <c r="D694" s="3"/>
      <c r="E694" s="3"/>
      <c r="F694" s="3"/>
      <c r="G694" s="3"/>
      <c r="H694" s="3"/>
      <c r="I694" s="7"/>
      <c r="J694" s="6"/>
      <c r="K694" s="8"/>
      <c r="L694" s="8"/>
      <c r="M694" s="8"/>
      <c r="N694" s="8"/>
      <c r="O694" s="6">
        <f t="shared" si="17"/>
        <v>0</v>
      </c>
    </row>
    <row r="695" spans="2:15">
      <c r="B695" s="3"/>
      <c r="C695" s="3" t="str">
        <f t="array" ref="C695">IFERROR(IF(OR(L695="Lead",K695="Lead"),INDEX(LeadTiers,MATCH(1,(SMP!$H$4=LeadPWS)*(SMP!N695=LeadStructType),0)),IF(K695="Copper",INDEX(CopperTiers,MATCH(1,($H$4=CopperPWStype)*(SMP!J695=CopperAge)*(SMP!N695=CopperStructureType),0)),INDEX(MasterTiers,MATCH(1,($H$4=MasterPWStype)*(J695=MasterAge)*(K695=MasterInterior)*(L695=MasterService)*(N695=MasterStructType),0)))),"")</f>
        <v/>
      </c>
      <c r="D695" s="3"/>
      <c r="E695" s="3"/>
      <c r="F695" s="3"/>
      <c r="G695" s="3"/>
      <c r="H695" s="3"/>
      <c r="I695" s="7"/>
      <c r="J695" s="6"/>
      <c r="K695" s="8"/>
      <c r="L695" s="8"/>
      <c r="M695" s="8"/>
      <c r="N695" s="8"/>
      <c r="O695" s="6">
        <f t="shared" si="17"/>
        <v>0</v>
      </c>
    </row>
    <row r="696" spans="2:15">
      <c r="B696" s="3"/>
      <c r="C696" s="3" t="str">
        <f t="array" ref="C696">IFERROR(IF(OR(L696="Lead",K696="Lead"),INDEX(LeadTiers,MATCH(1,(SMP!$H$4=LeadPWS)*(SMP!N696=LeadStructType),0)),IF(K696="Copper",INDEX(CopperTiers,MATCH(1,($H$4=CopperPWStype)*(SMP!J696=CopperAge)*(SMP!N696=CopperStructureType),0)),INDEX(MasterTiers,MATCH(1,($H$4=MasterPWStype)*(J696=MasterAge)*(K696=MasterInterior)*(L696=MasterService)*(N696=MasterStructType),0)))),"")</f>
        <v/>
      </c>
      <c r="D696" s="3"/>
      <c r="E696" s="3"/>
      <c r="F696" s="3"/>
      <c r="G696" s="3"/>
      <c r="H696" s="3"/>
      <c r="I696" s="7"/>
      <c r="J696" s="6"/>
      <c r="K696" s="8"/>
      <c r="L696" s="8"/>
      <c r="M696" s="8"/>
      <c r="N696" s="8"/>
      <c r="O696" s="6">
        <f t="shared" si="17"/>
        <v>0</v>
      </c>
    </row>
    <row r="697" spans="2:15">
      <c r="B697" s="3"/>
      <c r="C697" s="3" t="str">
        <f t="array" ref="C697">IFERROR(IF(OR(L697="Lead",K697="Lead"),INDEX(LeadTiers,MATCH(1,(SMP!$H$4=LeadPWS)*(SMP!N697=LeadStructType),0)),IF(K697="Copper",INDEX(CopperTiers,MATCH(1,($H$4=CopperPWStype)*(SMP!J697=CopperAge)*(SMP!N697=CopperStructureType),0)),INDEX(MasterTiers,MATCH(1,($H$4=MasterPWStype)*(J697=MasterAge)*(K697=MasterInterior)*(L697=MasterService)*(N697=MasterStructType),0)))),"")</f>
        <v/>
      </c>
      <c r="D697" s="3"/>
      <c r="E697" s="3"/>
      <c r="F697" s="3"/>
      <c r="G697" s="3"/>
      <c r="H697" s="3"/>
      <c r="I697" s="7"/>
      <c r="J697" s="6"/>
      <c r="K697" s="8"/>
      <c r="L697" s="8"/>
      <c r="M697" s="8"/>
      <c r="N697" s="8"/>
      <c r="O697" s="6">
        <f t="shared" si="17"/>
        <v>0</v>
      </c>
    </row>
    <row r="698" spans="2:15">
      <c r="B698" s="3"/>
      <c r="C698" s="3" t="str">
        <f t="array" ref="C698">IFERROR(IF(OR(L698="Lead",K698="Lead"),INDEX(LeadTiers,MATCH(1,(SMP!$H$4=LeadPWS)*(SMP!N698=LeadStructType),0)),IF(K698="Copper",INDEX(CopperTiers,MATCH(1,($H$4=CopperPWStype)*(SMP!J698=CopperAge)*(SMP!N698=CopperStructureType),0)),INDEX(MasterTiers,MATCH(1,($H$4=MasterPWStype)*(J698=MasterAge)*(K698=MasterInterior)*(L698=MasterService)*(N698=MasterStructType),0)))),"")</f>
        <v/>
      </c>
      <c r="D698" s="3"/>
      <c r="E698" s="3"/>
      <c r="F698" s="3"/>
      <c r="G698" s="3"/>
      <c r="H698" s="3"/>
      <c r="I698" s="7"/>
      <c r="J698" s="6"/>
      <c r="K698" s="8"/>
      <c r="L698" s="8"/>
      <c r="M698" s="8"/>
      <c r="N698" s="8"/>
      <c r="O698" s="6">
        <f t="shared" si="17"/>
        <v>0</v>
      </c>
    </row>
    <row r="699" spans="2:15">
      <c r="B699" s="3"/>
      <c r="C699" s="3" t="str">
        <f t="array" ref="C699">IFERROR(IF(OR(L699="Lead",K699="Lead"),INDEX(LeadTiers,MATCH(1,(SMP!$H$4=LeadPWS)*(SMP!N699=LeadStructType),0)),IF(K699="Copper",INDEX(CopperTiers,MATCH(1,($H$4=CopperPWStype)*(SMP!J699=CopperAge)*(SMP!N699=CopperStructureType),0)),INDEX(MasterTiers,MATCH(1,($H$4=MasterPWStype)*(J699=MasterAge)*(K699=MasterInterior)*(L699=MasterService)*(N699=MasterStructType),0)))),"")</f>
        <v/>
      </c>
      <c r="D699" s="3"/>
      <c r="E699" s="3"/>
      <c r="F699" s="3"/>
      <c r="G699" s="3"/>
      <c r="H699" s="3"/>
      <c r="I699" s="7"/>
      <c r="J699" s="6"/>
      <c r="K699" s="8"/>
      <c r="L699" s="8"/>
      <c r="M699" s="8"/>
      <c r="N699" s="8"/>
      <c r="O699" s="6">
        <f t="shared" si="17"/>
        <v>0</v>
      </c>
    </row>
    <row r="700" spans="2:15">
      <c r="B700" s="3"/>
      <c r="C700" s="3" t="str">
        <f t="array" ref="C700">IFERROR(IF(OR(L700="Lead",K700="Lead"),INDEX(LeadTiers,MATCH(1,(SMP!$H$4=LeadPWS)*(SMP!N700=LeadStructType),0)),IF(K700="Copper",INDEX(CopperTiers,MATCH(1,($H$4=CopperPWStype)*(SMP!J700=CopperAge)*(SMP!N700=CopperStructureType),0)),INDEX(MasterTiers,MATCH(1,($H$4=MasterPWStype)*(J700=MasterAge)*(K700=MasterInterior)*(L700=MasterService)*(N700=MasterStructType),0)))),"")</f>
        <v/>
      </c>
      <c r="D700" s="3"/>
      <c r="E700" s="3"/>
      <c r="F700" s="3"/>
      <c r="G700" s="3"/>
      <c r="H700" s="3"/>
      <c r="I700" s="7"/>
      <c r="J700" s="6"/>
      <c r="K700" s="8"/>
      <c r="L700" s="8"/>
      <c r="M700" s="8"/>
      <c r="N700" s="8"/>
      <c r="O700" s="6">
        <f t="shared" si="17"/>
        <v>0</v>
      </c>
    </row>
    <row r="701" spans="2:15">
      <c r="B701" s="3"/>
      <c r="C701" s="3" t="str">
        <f t="array" ref="C701">IFERROR(IF(OR(L701="Lead",K701="Lead"),INDEX(LeadTiers,MATCH(1,(SMP!$H$4=LeadPWS)*(SMP!N701=LeadStructType),0)),IF(K701="Copper",INDEX(CopperTiers,MATCH(1,($H$4=CopperPWStype)*(SMP!J701=CopperAge)*(SMP!N701=CopperStructureType),0)),INDEX(MasterTiers,MATCH(1,($H$4=MasterPWStype)*(J701=MasterAge)*(K701=MasterInterior)*(L701=MasterService)*(N701=MasterStructType),0)))),"")</f>
        <v/>
      </c>
      <c r="D701" s="3"/>
      <c r="E701" s="3"/>
      <c r="F701" s="3"/>
      <c r="G701" s="3"/>
      <c r="H701" s="3"/>
      <c r="I701" s="7"/>
      <c r="J701" s="6"/>
      <c r="K701" s="8"/>
      <c r="L701" s="8"/>
      <c r="M701" s="8"/>
      <c r="N701" s="8"/>
      <c r="O701" s="6">
        <f t="shared" si="17"/>
        <v>0</v>
      </c>
    </row>
    <row r="702" spans="2:15">
      <c r="B702" s="3"/>
      <c r="C702" s="3" t="str">
        <f t="array" ref="C702">IFERROR(IF(OR(L702="Lead",K702="Lead"),INDEX(LeadTiers,MATCH(1,(SMP!$H$4=LeadPWS)*(SMP!N702=LeadStructType),0)),IF(K702="Copper",INDEX(CopperTiers,MATCH(1,($H$4=CopperPWStype)*(SMP!J702=CopperAge)*(SMP!N702=CopperStructureType),0)),INDEX(MasterTiers,MATCH(1,($H$4=MasterPWStype)*(J702=MasterAge)*(K702=MasterInterior)*(L702=MasterService)*(N702=MasterStructType),0)))),"")</f>
        <v/>
      </c>
      <c r="D702" s="3"/>
      <c r="E702" s="3"/>
      <c r="F702" s="3"/>
      <c r="G702" s="3"/>
      <c r="H702" s="3"/>
      <c r="I702" s="7"/>
      <c r="J702" s="6"/>
      <c r="K702" s="8"/>
      <c r="L702" s="8"/>
      <c r="M702" s="8"/>
      <c r="N702" s="8"/>
      <c r="O702" s="6">
        <f t="shared" si="17"/>
        <v>0</v>
      </c>
    </row>
    <row r="703" spans="2:15">
      <c r="B703" s="3"/>
      <c r="C703" s="3" t="str">
        <f t="array" ref="C703">IFERROR(IF(OR(L703="Lead",K703="Lead"),INDEX(LeadTiers,MATCH(1,(SMP!$H$4=LeadPWS)*(SMP!N703=LeadStructType),0)),IF(K703="Copper",INDEX(CopperTiers,MATCH(1,($H$4=CopperPWStype)*(SMP!J703=CopperAge)*(SMP!N703=CopperStructureType),0)),INDEX(MasterTiers,MATCH(1,($H$4=MasterPWStype)*(J703=MasterAge)*(K703=MasterInterior)*(L703=MasterService)*(N703=MasterStructType),0)))),"")</f>
        <v/>
      </c>
      <c r="D703" s="3"/>
      <c r="E703" s="3"/>
      <c r="F703" s="3"/>
      <c r="G703" s="3"/>
      <c r="H703" s="3"/>
      <c r="I703" s="7"/>
      <c r="J703" s="6"/>
      <c r="K703" s="8"/>
      <c r="L703" s="8"/>
      <c r="M703" s="8"/>
      <c r="N703" s="8"/>
      <c r="O703" s="6">
        <f t="shared" si="17"/>
        <v>0</v>
      </c>
    </row>
    <row r="704" spans="2:15">
      <c r="B704" s="3"/>
      <c r="C704" s="3" t="str">
        <f t="array" ref="C704">IFERROR(IF(OR(L704="Lead",K704="Lead"),INDEX(LeadTiers,MATCH(1,(SMP!$H$4=LeadPWS)*(SMP!N704=LeadStructType),0)),IF(K704="Copper",INDEX(CopperTiers,MATCH(1,($H$4=CopperPWStype)*(SMP!J704=CopperAge)*(SMP!N704=CopperStructureType),0)),INDEX(MasterTiers,MATCH(1,($H$4=MasterPWStype)*(J704=MasterAge)*(K704=MasterInterior)*(L704=MasterService)*(N704=MasterStructType),0)))),"")</f>
        <v/>
      </c>
      <c r="D704" s="3"/>
      <c r="E704" s="3"/>
      <c r="F704" s="3"/>
      <c r="G704" s="3"/>
      <c r="H704" s="3"/>
      <c r="I704" s="7"/>
      <c r="J704" s="6"/>
      <c r="K704" s="8"/>
      <c r="L704" s="8"/>
      <c r="M704" s="8"/>
      <c r="N704" s="8"/>
      <c r="O704" s="6">
        <f t="shared" si="17"/>
        <v>0</v>
      </c>
    </row>
    <row r="705" spans="2:15">
      <c r="B705" s="3"/>
      <c r="C705" s="3" t="str">
        <f t="array" ref="C705">IFERROR(IF(OR(L705="Lead",K705="Lead"),INDEX(LeadTiers,MATCH(1,(SMP!$H$4=LeadPWS)*(SMP!N705=LeadStructType),0)),IF(K705="Copper",INDEX(CopperTiers,MATCH(1,($H$4=CopperPWStype)*(SMP!J705=CopperAge)*(SMP!N705=CopperStructureType),0)),INDEX(MasterTiers,MATCH(1,($H$4=MasterPWStype)*(J705=MasterAge)*(K705=MasterInterior)*(L705=MasterService)*(N705=MasterStructType),0)))),"")</f>
        <v/>
      </c>
      <c r="D705" s="3"/>
      <c r="E705" s="3"/>
      <c r="F705" s="3"/>
      <c r="G705" s="3"/>
      <c r="H705" s="3"/>
      <c r="I705" s="7"/>
      <c r="J705" s="6"/>
      <c r="K705" s="8"/>
      <c r="L705" s="8"/>
      <c r="M705" s="8"/>
      <c r="N705" s="8"/>
      <c r="O705" s="6">
        <f t="shared" si="17"/>
        <v>0</v>
      </c>
    </row>
    <row r="706" spans="2:15">
      <c r="B706" s="3"/>
      <c r="C706" s="3" t="str">
        <f t="array" ref="C706">IFERROR(IF(OR(L706="Lead",K706="Lead"),INDEX(LeadTiers,MATCH(1,(SMP!$H$4=LeadPWS)*(SMP!N706=LeadStructType),0)),IF(K706="Copper",INDEX(CopperTiers,MATCH(1,($H$4=CopperPWStype)*(SMP!J706=CopperAge)*(SMP!N706=CopperStructureType),0)),INDEX(MasterTiers,MATCH(1,($H$4=MasterPWStype)*(J706=MasterAge)*(K706=MasterInterior)*(L706=MasterService)*(N706=MasterStructType),0)))),"")</f>
        <v/>
      </c>
      <c r="D706" s="3"/>
      <c r="E706" s="3"/>
      <c r="F706" s="3"/>
      <c r="G706" s="3"/>
      <c r="H706" s="3"/>
      <c r="I706" s="7"/>
      <c r="J706" s="6"/>
      <c r="K706" s="8"/>
      <c r="L706" s="8"/>
      <c r="M706" s="8"/>
      <c r="N706" s="8"/>
      <c r="O706" s="6">
        <f t="shared" si="17"/>
        <v>0</v>
      </c>
    </row>
    <row r="707" spans="2:15">
      <c r="B707" s="3"/>
      <c r="C707" s="3" t="str">
        <f t="array" ref="C707">IFERROR(IF(OR(L707="Lead",K707="Lead"),INDEX(LeadTiers,MATCH(1,(SMP!$H$4=LeadPWS)*(SMP!N707=LeadStructType),0)),IF(K707="Copper",INDEX(CopperTiers,MATCH(1,($H$4=CopperPWStype)*(SMP!J707=CopperAge)*(SMP!N707=CopperStructureType),0)),INDEX(MasterTiers,MATCH(1,($H$4=MasterPWStype)*(J707=MasterAge)*(K707=MasterInterior)*(L707=MasterService)*(N707=MasterStructType),0)))),"")</f>
        <v/>
      </c>
      <c r="D707" s="3"/>
      <c r="E707" s="3"/>
      <c r="F707" s="3"/>
      <c r="G707" s="3"/>
      <c r="H707" s="3"/>
      <c r="I707" s="7"/>
      <c r="J707" s="6"/>
      <c r="K707" s="8"/>
      <c r="L707" s="8"/>
      <c r="M707" s="8"/>
      <c r="N707" s="8"/>
      <c r="O707" s="6">
        <f t="shared" si="17"/>
        <v>0</v>
      </c>
    </row>
    <row r="708" spans="2:15">
      <c r="B708" s="3"/>
      <c r="C708" s="3" t="str">
        <f t="array" ref="C708">IFERROR(IF(OR(L708="Lead",K708="Lead"),INDEX(LeadTiers,MATCH(1,(SMP!$H$4=LeadPWS)*(SMP!N708=LeadStructType),0)),IF(K708="Copper",INDEX(CopperTiers,MATCH(1,($H$4=CopperPWStype)*(SMP!J708=CopperAge)*(SMP!N708=CopperStructureType),0)),INDEX(MasterTiers,MATCH(1,($H$4=MasterPWStype)*(J708=MasterAge)*(K708=MasterInterior)*(L708=MasterService)*(N708=MasterStructType),0)))),"")</f>
        <v/>
      </c>
      <c r="D708" s="3"/>
      <c r="E708" s="3"/>
      <c r="F708" s="3"/>
      <c r="G708" s="3"/>
      <c r="H708" s="3"/>
      <c r="I708" s="7"/>
      <c r="J708" s="6"/>
      <c r="K708" s="8"/>
      <c r="L708" s="8"/>
      <c r="M708" s="8"/>
      <c r="N708" s="8"/>
      <c r="O708" s="6">
        <f t="shared" si="17"/>
        <v>0</v>
      </c>
    </row>
    <row r="709" spans="2:15">
      <c r="B709" s="3"/>
      <c r="C709" s="3" t="str">
        <f t="array" ref="C709">IFERROR(IF(OR(L709="Lead",K709="Lead"),INDEX(LeadTiers,MATCH(1,(SMP!$H$4=LeadPWS)*(SMP!N709=LeadStructType),0)),IF(K709="Copper",INDEX(CopperTiers,MATCH(1,($H$4=CopperPWStype)*(SMP!J709=CopperAge)*(SMP!N709=CopperStructureType),0)),INDEX(MasterTiers,MATCH(1,($H$4=MasterPWStype)*(J709=MasterAge)*(K709=MasterInterior)*(L709=MasterService)*(N709=MasterStructType),0)))),"")</f>
        <v/>
      </c>
      <c r="D709" s="3"/>
      <c r="E709" s="3"/>
      <c r="F709" s="3"/>
      <c r="G709" s="3"/>
      <c r="H709" s="3"/>
      <c r="I709" s="7"/>
      <c r="J709" s="6"/>
      <c r="K709" s="8"/>
      <c r="L709" s="8"/>
      <c r="M709" s="8"/>
      <c r="N709" s="8"/>
      <c r="O709" s="6">
        <f t="shared" si="17"/>
        <v>0</v>
      </c>
    </row>
    <row r="710" spans="2:15">
      <c r="B710" s="3"/>
      <c r="C710" s="3" t="str">
        <f t="array" ref="C710">IFERROR(IF(OR(L710="Lead",K710="Lead"),INDEX(LeadTiers,MATCH(1,(SMP!$H$4=LeadPWS)*(SMP!N710=LeadStructType),0)),IF(K710="Copper",INDEX(CopperTiers,MATCH(1,($H$4=CopperPWStype)*(SMP!J710=CopperAge)*(SMP!N710=CopperStructureType),0)),INDEX(MasterTiers,MATCH(1,($H$4=MasterPWStype)*(J710=MasterAge)*(K710=MasterInterior)*(L710=MasterService)*(N710=MasterStructType),0)))),"")</f>
        <v/>
      </c>
      <c r="D710" s="3"/>
      <c r="E710" s="3"/>
      <c r="F710" s="3"/>
      <c r="G710" s="3"/>
      <c r="H710" s="3"/>
      <c r="I710" s="7"/>
      <c r="J710" s="6"/>
      <c r="K710" s="8"/>
      <c r="L710" s="8"/>
      <c r="M710" s="8"/>
      <c r="N710" s="8"/>
      <c r="O710" s="6">
        <f t="shared" si="17"/>
        <v>0</v>
      </c>
    </row>
    <row r="711" spans="2:15">
      <c r="B711" s="3"/>
      <c r="C711" s="3" t="str">
        <f t="array" ref="C711">IFERROR(IF(OR(L711="Lead",K711="Lead"),INDEX(LeadTiers,MATCH(1,(SMP!$H$4=LeadPWS)*(SMP!N711=LeadStructType),0)),IF(K711="Copper",INDEX(CopperTiers,MATCH(1,($H$4=CopperPWStype)*(SMP!J711=CopperAge)*(SMP!N711=CopperStructureType),0)),INDEX(MasterTiers,MATCH(1,($H$4=MasterPWStype)*(J711=MasterAge)*(K711=MasterInterior)*(L711=MasterService)*(N711=MasterStructType),0)))),"")</f>
        <v/>
      </c>
      <c r="D711" s="3"/>
      <c r="E711" s="3"/>
      <c r="F711" s="3"/>
      <c r="G711" s="3"/>
      <c r="H711" s="3"/>
      <c r="I711" s="7"/>
      <c r="J711" s="6"/>
      <c r="K711" s="8"/>
      <c r="L711" s="8"/>
      <c r="M711" s="8"/>
      <c r="N711" s="8"/>
      <c r="O711" s="6">
        <f t="shared" si="17"/>
        <v>0</v>
      </c>
    </row>
    <row r="712" spans="2:15">
      <c r="B712" s="3"/>
      <c r="C712" s="3" t="str">
        <f t="array" ref="C712">IFERROR(IF(OR(L712="Lead",K712="Lead"),INDEX(LeadTiers,MATCH(1,(SMP!$H$4=LeadPWS)*(SMP!N712=LeadStructType),0)),IF(K712="Copper",INDEX(CopperTiers,MATCH(1,($H$4=CopperPWStype)*(SMP!J712=CopperAge)*(SMP!N712=CopperStructureType),0)),INDEX(MasterTiers,MATCH(1,($H$4=MasterPWStype)*(J712=MasterAge)*(K712=MasterInterior)*(L712=MasterService)*(N712=MasterStructType),0)))),"")</f>
        <v/>
      </c>
      <c r="D712" s="3"/>
      <c r="E712" s="3"/>
      <c r="F712" s="3"/>
      <c r="G712" s="3"/>
      <c r="H712" s="3"/>
      <c r="I712" s="7"/>
      <c r="J712" s="6"/>
      <c r="K712" s="8"/>
      <c r="L712" s="8"/>
      <c r="M712" s="8"/>
      <c r="N712" s="8"/>
      <c r="O712" s="6">
        <f t="shared" ref="O712:O775" si="18">IFERROR(_xlfn.SWITCH(J769,"Age ≤ 82",1,"83 ≤ Age ≤ 88",2,"89 ≤ Age",3),0)</f>
        <v>0</v>
      </c>
    </row>
    <row r="713" spans="2:15">
      <c r="B713" s="3"/>
      <c r="C713" s="3" t="str">
        <f t="array" ref="C713">IFERROR(IF(OR(L713="Lead",K713="Lead"),INDEX(LeadTiers,MATCH(1,(SMP!$H$4=LeadPWS)*(SMP!N713=LeadStructType),0)),IF(K713="Copper",INDEX(CopperTiers,MATCH(1,($H$4=CopperPWStype)*(SMP!J713=CopperAge)*(SMP!N713=CopperStructureType),0)),INDEX(MasterTiers,MATCH(1,($H$4=MasterPWStype)*(J713=MasterAge)*(K713=MasterInterior)*(L713=MasterService)*(N713=MasterStructType),0)))),"")</f>
        <v/>
      </c>
      <c r="D713" s="3"/>
      <c r="E713" s="3"/>
      <c r="F713" s="3"/>
      <c r="G713" s="3"/>
      <c r="H713" s="3"/>
      <c r="I713" s="7"/>
      <c r="J713" s="6"/>
      <c r="K713" s="8"/>
      <c r="L713" s="8"/>
      <c r="M713" s="8"/>
      <c r="N713" s="8"/>
      <c r="O713" s="6">
        <f t="shared" si="18"/>
        <v>0</v>
      </c>
    </row>
    <row r="714" spans="2:15">
      <c r="B714" s="3"/>
      <c r="C714" s="3" t="str">
        <f t="array" ref="C714">IFERROR(IF(OR(L714="Lead",K714="Lead"),INDEX(LeadTiers,MATCH(1,(SMP!$H$4=LeadPWS)*(SMP!N714=LeadStructType),0)),IF(K714="Copper",INDEX(CopperTiers,MATCH(1,($H$4=CopperPWStype)*(SMP!J714=CopperAge)*(SMP!N714=CopperStructureType),0)),INDEX(MasterTiers,MATCH(1,($H$4=MasterPWStype)*(J714=MasterAge)*(K714=MasterInterior)*(L714=MasterService)*(N714=MasterStructType),0)))),"")</f>
        <v/>
      </c>
      <c r="D714" s="3"/>
      <c r="E714" s="3"/>
      <c r="F714" s="3"/>
      <c r="G714" s="3"/>
      <c r="H714" s="3"/>
      <c r="I714" s="7"/>
      <c r="J714" s="6"/>
      <c r="K714" s="8"/>
      <c r="L714" s="8"/>
      <c r="M714" s="8"/>
      <c r="N714" s="8"/>
      <c r="O714" s="6">
        <f t="shared" si="18"/>
        <v>0</v>
      </c>
    </row>
    <row r="715" spans="2:15">
      <c r="B715" s="3"/>
      <c r="C715" s="3" t="str">
        <f t="array" ref="C715">IFERROR(IF(OR(L715="Lead",K715="Lead"),INDEX(LeadTiers,MATCH(1,(SMP!$H$4=LeadPWS)*(SMP!N715=LeadStructType),0)),IF(K715="Copper",INDEX(CopperTiers,MATCH(1,($H$4=CopperPWStype)*(SMP!J715=CopperAge)*(SMP!N715=CopperStructureType),0)),INDEX(MasterTiers,MATCH(1,($H$4=MasterPWStype)*(J715=MasterAge)*(K715=MasterInterior)*(L715=MasterService)*(N715=MasterStructType),0)))),"")</f>
        <v/>
      </c>
      <c r="D715" s="3"/>
      <c r="E715" s="3"/>
      <c r="F715" s="3"/>
      <c r="G715" s="3"/>
      <c r="H715" s="3"/>
      <c r="I715" s="7"/>
      <c r="J715" s="6"/>
      <c r="K715" s="8"/>
      <c r="L715" s="8"/>
      <c r="M715" s="8"/>
      <c r="N715" s="8"/>
      <c r="O715" s="6">
        <f t="shared" si="18"/>
        <v>0</v>
      </c>
    </row>
    <row r="716" spans="2:15">
      <c r="B716" s="3"/>
      <c r="C716" s="3" t="str">
        <f t="array" ref="C716">IFERROR(IF(OR(L716="Lead",K716="Lead"),INDEX(LeadTiers,MATCH(1,(SMP!$H$4=LeadPWS)*(SMP!N716=LeadStructType),0)),IF(K716="Copper",INDEX(CopperTiers,MATCH(1,($H$4=CopperPWStype)*(SMP!J716=CopperAge)*(SMP!N716=CopperStructureType),0)),INDEX(MasterTiers,MATCH(1,($H$4=MasterPWStype)*(J716=MasterAge)*(K716=MasterInterior)*(L716=MasterService)*(N716=MasterStructType),0)))),"")</f>
        <v/>
      </c>
      <c r="D716" s="3"/>
      <c r="E716" s="3"/>
      <c r="F716" s="3"/>
      <c r="G716" s="3"/>
      <c r="H716" s="3"/>
      <c r="I716" s="7"/>
      <c r="J716" s="6"/>
      <c r="K716" s="8"/>
      <c r="L716" s="8"/>
      <c r="M716" s="8"/>
      <c r="N716" s="8"/>
      <c r="O716" s="6">
        <f t="shared" si="18"/>
        <v>0</v>
      </c>
    </row>
    <row r="717" spans="2:15">
      <c r="B717" s="3"/>
      <c r="C717" s="3" t="str">
        <f t="array" ref="C717">IFERROR(IF(OR(L717="Lead",K717="Lead"),INDEX(LeadTiers,MATCH(1,(SMP!$H$4=LeadPWS)*(SMP!N717=LeadStructType),0)),IF(K717="Copper",INDEX(CopperTiers,MATCH(1,($H$4=CopperPWStype)*(SMP!J717=CopperAge)*(SMP!N717=CopperStructureType),0)),INDEX(MasterTiers,MATCH(1,($H$4=MasterPWStype)*(J717=MasterAge)*(K717=MasterInterior)*(L717=MasterService)*(N717=MasterStructType),0)))),"")</f>
        <v/>
      </c>
      <c r="D717" s="3"/>
      <c r="E717" s="3"/>
      <c r="F717" s="3"/>
      <c r="G717" s="3"/>
      <c r="H717" s="3"/>
      <c r="I717" s="7"/>
      <c r="J717" s="6"/>
      <c r="K717" s="8"/>
      <c r="L717" s="8"/>
      <c r="M717" s="8"/>
      <c r="N717" s="8"/>
      <c r="O717" s="6">
        <f t="shared" si="18"/>
        <v>0</v>
      </c>
    </row>
    <row r="718" spans="2:15">
      <c r="B718" s="3"/>
      <c r="C718" s="3" t="str">
        <f t="array" ref="C718">IFERROR(IF(OR(L718="Lead",K718="Lead"),INDEX(LeadTiers,MATCH(1,(SMP!$H$4=LeadPWS)*(SMP!N718=LeadStructType),0)),IF(K718="Copper",INDEX(CopperTiers,MATCH(1,($H$4=CopperPWStype)*(SMP!J718=CopperAge)*(SMP!N718=CopperStructureType),0)),INDEX(MasterTiers,MATCH(1,($H$4=MasterPWStype)*(J718=MasterAge)*(K718=MasterInterior)*(L718=MasterService)*(N718=MasterStructType),0)))),"")</f>
        <v/>
      </c>
      <c r="D718" s="3"/>
      <c r="E718" s="3"/>
      <c r="F718" s="3"/>
      <c r="G718" s="3"/>
      <c r="H718" s="3"/>
      <c r="I718" s="7"/>
      <c r="J718" s="6"/>
      <c r="K718" s="8"/>
      <c r="L718" s="8"/>
      <c r="M718" s="8"/>
      <c r="N718" s="8"/>
      <c r="O718" s="6">
        <f t="shared" si="18"/>
        <v>0</v>
      </c>
    </row>
    <row r="719" spans="2:15">
      <c r="B719" s="3"/>
      <c r="C719" s="3" t="str">
        <f t="array" ref="C719">IFERROR(IF(OR(L719="Lead",K719="Lead"),INDEX(LeadTiers,MATCH(1,(SMP!$H$4=LeadPWS)*(SMP!N719=LeadStructType),0)),IF(K719="Copper",INDEX(CopperTiers,MATCH(1,($H$4=CopperPWStype)*(SMP!J719=CopperAge)*(SMP!N719=CopperStructureType),0)),INDEX(MasterTiers,MATCH(1,($H$4=MasterPWStype)*(J719=MasterAge)*(K719=MasterInterior)*(L719=MasterService)*(N719=MasterStructType),0)))),"")</f>
        <v/>
      </c>
      <c r="D719" s="3"/>
      <c r="E719" s="3"/>
      <c r="F719" s="3"/>
      <c r="G719" s="3"/>
      <c r="H719" s="3"/>
      <c r="I719" s="7"/>
      <c r="J719" s="6"/>
      <c r="K719" s="8"/>
      <c r="L719" s="8"/>
      <c r="M719" s="8"/>
      <c r="N719" s="8"/>
      <c r="O719" s="6">
        <f t="shared" si="18"/>
        <v>0</v>
      </c>
    </row>
    <row r="720" spans="2:15">
      <c r="B720" s="3"/>
      <c r="C720" s="3" t="str">
        <f t="array" ref="C720">IFERROR(IF(OR(L720="Lead",K720="Lead"),INDEX(LeadTiers,MATCH(1,(SMP!$H$4=LeadPWS)*(SMP!N720=LeadStructType),0)),IF(K720="Copper",INDEX(CopperTiers,MATCH(1,($H$4=CopperPWStype)*(SMP!J720=CopperAge)*(SMP!N720=CopperStructureType),0)),INDEX(MasterTiers,MATCH(1,($H$4=MasterPWStype)*(J720=MasterAge)*(K720=MasterInterior)*(L720=MasterService)*(N720=MasterStructType),0)))),"")</f>
        <v/>
      </c>
      <c r="D720" s="3"/>
      <c r="E720" s="3"/>
      <c r="F720" s="3"/>
      <c r="G720" s="3"/>
      <c r="H720" s="3"/>
      <c r="I720" s="7"/>
      <c r="J720" s="6"/>
      <c r="K720" s="8"/>
      <c r="L720" s="8"/>
      <c r="M720" s="8"/>
      <c r="N720" s="8"/>
      <c r="O720" s="6">
        <f t="shared" si="18"/>
        <v>0</v>
      </c>
    </row>
    <row r="721" spans="2:15">
      <c r="B721" s="3"/>
      <c r="C721" s="3" t="str">
        <f t="array" ref="C721">IFERROR(IF(OR(L721="Lead",K721="Lead"),INDEX(LeadTiers,MATCH(1,(SMP!$H$4=LeadPWS)*(SMP!N721=LeadStructType),0)),IF(K721="Copper",INDEX(CopperTiers,MATCH(1,($H$4=CopperPWStype)*(SMP!J721=CopperAge)*(SMP!N721=CopperStructureType),0)),INDEX(MasterTiers,MATCH(1,($H$4=MasterPWStype)*(J721=MasterAge)*(K721=MasterInterior)*(L721=MasterService)*(N721=MasterStructType),0)))),"")</f>
        <v/>
      </c>
      <c r="D721" s="3"/>
      <c r="E721" s="3"/>
      <c r="F721" s="3"/>
      <c r="G721" s="3"/>
      <c r="H721" s="3"/>
      <c r="I721" s="7"/>
      <c r="J721" s="6"/>
      <c r="K721" s="8"/>
      <c r="L721" s="8"/>
      <c r="M721" s="8"/>
      <c r="N721" s="8"/>
      <c r="O721" s="6">
        <f t="shared" si="18"/>
        <v>0</v>
      </c>
    </row>
    <row r="722" spans="2:15">
      <c r="B722" s="3"/>
      <c r="C722" s="3" t="str">
        <f t="array" ref="C722">IFERROR(IF(OR(L722="Lead",K722="Lead"),INDEX(LeadTiers,MATCH(1,(SMP!$H$4=LeadPWS)*(SMP!N722=LeadStructType),0)),IF(K722="Copper",INDEX(CopperTiers,MATCH(1,($H$4=CopperPWStype)*(SMP!J722=CopperAge)*(SMP!N722=CopperStructureType),0)),INDEX(MasterTiers,MATCH(1,($H$4=MasterPWStype)*(J722=MasterAge)*(K722=MasterInterior)*(L722=MasterService)*(N722=MasterStructType),0)))),"")</f>
        <v/>
      </c>
      <c r="D722" s="3"/>
      <c r="E722" s="3"/>
      <c r="F722" s="3"/>
      <c r="G722" s="3"/>
      <c r="H722" s="3"/>
      <c r="I722" s="7"/>
      <c r="J722" s="6"/>
      <c r="K722" s="8"/>
      <c r="L722" s="8"/>
      <c r="M722" s="8"/>
      <c r="N722" s="8"/>
      <c r="O722" s="6">
        <f t="shared" si="18"/>
        <v>0</v>
      </c>
    </row>
    <row r="723" spans="2:15">
      <c r="B723" s="3"/>
      <c r="C723" s="3" t="str">
        <f t="array" ref="C723">IFERROR(IF(OR(L723="Lead",K723="Lead"),INDEX(LeadTiers,MATCH(1,(SMP!$H$4=LeadPWS)*(SMP!N723=LeadStructType),0)),IF(K723="Copper",INDEX(CopperTiers,MATCH(1,($H$4=CopperPWStype)*(SMP!J723=CopperAge)*(SMP!N723=CopperStructureType),0)),INDEX(MasterTiers,MATCH(1,($H$4=MasterPWStype)*(J723=MasterAge)*(K723=MasterInterior)*(L723=MasterService)*(N723=MasterStructType),0)))),"")</f>
        <v/>
      </c>
      <c r="D723" s="3"/>
      <c r="E723" s="3"/>
      <c r="F723" s="3"/>
      <c r="G723" s="3"/>
      <c r="H723" s="3"/>
      <c r="I723" s="7"/>
      <c r="J723" s="6"/>
      <c r="K723" s="8"/>
      <c r="L723" s="8"/>
      <c r="M723" s="8"/>
      <c r="N723" s="8"/>
      <c r="O723" s="6">
        <f t="shared" si="18"/>
        <v>0</v>
      </c>
    </row>
    <row r="724" spans="2:15">
      <c r="B724" s="3"/>
      <c r="C724" s="3" t="str">
        <f t="array" ref="C724">IFERROR(IF(OR(L724="Lead",K724="Lead"),INDEX(LeadTiers,MATCH(1,(SMP!$H$4=LeadPWS)*(SMP!N724=LeadStructType),0)),IF(K724="Copper",INDEX(CopperTiers,MATCH(1,($H$4=CopperPWStype)*(SMP!J724=CopperAge)*(SMP!N724=CopperStructureType),0)),INDEX(MasterTiers,MATCH(1,($H$4=MasterPWStype)*(J724=MasterAge)*(K724=MasterInterior)*(L724=MasterService)*(N724=MasterStructType),0)))),"")</f>
        <v/>
      </c>
      <c r="D724" s="3"/>
      <c r="E724" s="3"/>
      <c r="F724" s="3"/>
      <c r="G724" s="3"/>
      <c r="H724" s="3"/>
      <c r="I724" s="7"/>
      <c r="J724" s="6"/>
      <c r="K724" s="8"/>
      <c r="L724" s="8"/>
      <c r="M724" s="8"/>
      <c r="N724" s="8"/>
      <c r="O724" s="6">
        <f t="shared" si="18"/>
        <v>0</v>
      </c>
    </row>
    <row r="725" spans="2:15">
      <c r="B725" s="3"/>
      <c r="C725" s="3" t="str">
        <f t="array" ref="C725">IFERROR(IF(OR(L725="Lead",K725="Lead"),INDEX(LeadTiers,MATCH(1,(SMP!$H$4=LeadPWS)*(SMP!N725=LeadStructType),0)),IF(K725="Copper",INDEX(CopperTiers,MATCH(1,($H$4=CopperPWStype)*(SMP!J725=CopperAge)*(SMP!N725=CopperStructureType),0)),INDEX(MasterTiers,MATCH(1,($H$4=MasterPWStype)*(J725=MasterAge)*(K725=MasterInterior)*(L725=MasterService)*(N725=MasterStructType),0)))),"")</f>
        <v/>
      </c>
      <c r="D725" s="3"/>
      <c r="E725" s="3"/>
      <c r="F725" s="3"/>
      <c r="G725" s="3"/>
      <c r="H725" s="3"/>
      <c r="I725" s="7"/>
      <c r="J725" s="6"/>
      <c r="K725" s="8"/>
      <c r="L725" s="8"/>
      <c r="M725" s="8"/>
      <c r="N725" s="8"/>
      <c r="O725" s="6">
        <f t="shared" si="18"/>
        <v>0</v>
      </c>
    </row>
    <row r="726" spans="2:15">
      <c r="B726" s="3"/>
      <c r="C726" s="3" t="str">
        <f t="array" ref="C726">IFERROR(IF(OR(L726="Lead",K726="Lead"),INDEX(LeadTiers,MATCH(1,(SMP!$H$4=LeadPWS)*(SMP!N726=LeadStructType),0)),IF(K726="Copper",INDEX(CopperTiers,MATCH(1,($H$4=CopperPWStype)*(SMP!J726=CopperAge)*(SMP!N726=CopperStructureType),0)),INDEX(MasterTiers,MATCH(1,($H$4=MasterPWStype)*(J726=MasterAge)*(K726=MasterInterior)*(L726=MasterService)*(N726=MasterStructType),0)))),"")</f>
        <v/>
      </c>
      <c r="D726" s="3"/>
      <c r="E726" s="3"/>
      <c r="F726" s="3"/>
      <c r="G726" s="3"/>
      <c r="H726" s="3"/>
      <c r="I726" s="7"/>
      <c r="J726" s="6"/>
      <c r="K726" s="8"/>
      <c r="L726" s="8"/>
      <c r="M726" s="8"/>
      <c r="N726" s="8"/>
      <c r="O726" s="6">
        <f t="shared" si="18"/>
        <v>0</v>
      </c>
    </row>
    <row r="727" spans="2:15">
      <c r="B727" s="3"/>
      <c r="C727" s="3" t="str">
        <f t="array" ref="C727">IFERROR(IF(OR(L727="Lead",K727="Lead"),INDEX(LeadTiers,MATCH(1,(SMP!$H$4=LeadPWS)*(SMP!N727=LeadStructType),0)),IF(K727="Copper",INDEX(CopperTiers,MATCH(1,($H$4=CopperPWStype)*(SMP!J727=CopperAge)*(SMP!N727=CopperStructureType),0)),INDEX(MasterTiers,MATCH(1,($H$4=MasterPWStype)*(J727=MasterAge)*(K727=MasterInterior)*(L727=MasterService)*(N727=MasterStructType),0)))),"")</f>
        <v/>
      </c>
      <c r="D727" s="3"/>
      <c r="E727" s="3"/>
      <c r="F727" s="3"/>
      <c r="G727" s="3"/>
      <c r="H727" s="3"/>
      <c r="I727" s="7"/>
      <c r="J727" s="6"/>
      <c r="K727" s="8"/>
      <c r="L727" s="8"/>
      <c r="M727" s="8"/>
      <c r="N727" s="8"/>
      <c r="O727" s="6">
        <f t="shared" si="18"/>
        <v>0</v>
      </c>
    </row>
    <row r="728" spans="2:15">
      <c r="B728" s="3"/>
      <c r="C728" s="3" t="str">
        <f t="array" ref="C728">IFERROR(IF(OR(L728="Lead",K728="Lead"),INDEX(LeadTiers,MATCH(1,(SMP!$H$4=LeadPWS)*(SMP!N728=LeadStructType),0)),IF(K728="Copper",INDEX(CopperTiers,MATCH(1,($H$4=CopperPWStype)*(SMP!J728=CopperAge)*(SMP!N728=CopperStructureType),0)),INDEX(MasterTiers,MATCH(1,($H$4=MasterPWStype)*(J728=MasterAge)*(K728=MasterInterior)*(L728=MasterService)*(N728=MasterStructType),0)))),"")</f>
        <v/>
      </c>
      <c r="D728" s="3"/>
      <c r="E728" s="3"/>
      <c r="F728" s="3"/>
      <c r="G728" s="3"/>
      <c r="H728" s="3"/>
      <c r="I728" s="7"/>
      <c r="J728" s="6"/>
      <c r="K728" s="8"/>
      <c r="L728" s="8"/>
      <c r="M728" s="8"/>
      <c r="N728" s="8"/>
      <c r="O728" s="6">
        <f t="shared" si="18"/>
        <v>0</v>
      </c>
    </row>
    <row r="729" spans="2:15">
      <c r="B729" s="3"/>
      <c r="C729" s="3" t="str">
        <f t="array" ref="C729">IFERROR(IF(OR(L729="Lead",K729="Lead"),INDEX(LeadTiers,MATCH(1,(SMP!$H$4=LeadPWS)*(SMP!N729=LeadStructType),0)),IF(K729="Copper",INDEX(CopperTiers,MATCH(1,($H$4=CopperPWStype)*(SMP!J729=CopperAge)*(SMP!N729=CopperStructureType),0)),INDEX(MasterTiers,MATCH(1,($H$4=MasterPWStype)*(J729=MasterAge)*(K729=MasterInterior)*(L729=MasterService)*(N729=MasterStructType),0)))),"")</f>
        <v/>
      </c>
      <c r="D729" s="3"/>
      <c r="E729" s="3"/>
      <c r="F729" s="3"/>
      <c r="G729" s="3"/>
      <c r="H729" s="3"/>
      <c r="I729" s="7"/>
      <c r="J729" s="6"/>
      <c r="K729" s="8"/>
      <c r="L729" s="8"/>
      <c r="M729" s="8"/>
      <c r="N729" s="8"/>
      <c r="O729" s="6">
        <f t="shared" si="18"/>
        <v>0</v>
      </c>
    </row>
    <row r="730" spans="2:15">
      <c r="B730" s="3"/>
      <c r="C730" s="3" t="str">
        <f t="array" ref="C730">IFERROR(IF(OR(L730="Lead",K730="Lead"),INDEX(LeadTiers,MATCH(1,(SMP!$H$4=LeadPWS)*(SMP!N730=LeadStructType),0)),IF(K730="Copper",INDEX(CopperTiers,MATCH(1,($H$4=CopperPWStype)*(SMP!J730=CopperAge)*(SMP!N730=CopperStructureType),0)),INDEX(MasterTiers,MATCH(1,($H$4=MasterPWStype)*(J730=MasterAge)*(K730=MasterInterior)*(L730=MasterService)*(N730=MasterStructType),0)))),"")</f>
        <v/>
      </c>
      <c r="D730" s="3"/>
      <c r="E730" s="3"/>
      <c r="F730" s="3"/>
      <c r="G730" s="3"/>
      <c r="H730" s="3"/>
      <c r="I730" s="7"/>
      <c r="J730" s="6"/>
      <c r="K730" s="8"/>
      <c r="L730" s="8"/>
      <c r="M730" s="8"/>
      <c r="N730" s="8"/>
      <c r="O730" s="6">
        <f t="shared" si="18"/>
        <v>0</v>
      </c>
    </row>
    <row r="731" spans="2:15">
      <c r="B731" s="3"/>
      <c r="C731" s="3" t="str">
        <f t="array" ref="C731">IFERROR(IF(OR(L731="Lead",K731="Lead"),INDEX(LeadTiers,MATCH(1,(SMP!$H$4=LeadPWS)*(SMP!N731=LeadStructType),0)),IF(K731="Copper",INDEX(CopperTiers,MATCH(1,($H$4=CopperPWStype)*(SMP!J731=CopperAge)*(SMP!N731=CopperStructureType),0)),INDEX(MasterTiers,MATCH(1,($H$4=MasterPWStype)*(J731=MasterAge)*(K731=MasterInterior)*(L731=MasterService)*(N731=MasterStructType),0)))),"")</f>
        <v/>
      </c>
      <c r="D731" s="3"/>
      <c r="E731" s="3"/>
      <c r="F731" s="3"/>
      <c r="G731" s="3"/>
      <c r="H731" s="3"/>
      <c r="I731" s="7"/>
      <c r="J731" s="6"/>
      <c r="K731" s="8"/>
      <c r="L731" s="8"/>
      <c r="M731" s="8"/>
      <c r="N731" s="8"/>
      <c r="O731" s="6">
        <f t="shared" si="18"/>
        <v>0</v>
      </c>
    </row>
    <row r="732" spans="2:15">
      <c r="B732" s="3"/>
      <c r="C732" s="3" t="str">
        <f t="array" ref="C732">IFERROR(IF(OR(L732="Lead",K732="Lead"),INDEX(LeadTiers,MATCH(1,(SMP!$H$4=LeadPWS)*(SMP!N732=LeadStructType),0)),IF(K732="Copper",INDEX(CopperTiers,MATCH(1,($H$4=CopperPWStype)*(SMP!J732=CopperAge)*(SMP!N732=CopperStructureType),0)),INDEX(MasterTiers,MATCH(1,($H$4=MasterPWStype)*(J732=MasterAge)*(K732=MasterInterior)*(L732=MasterService)*(N732=MasterStructType),0)))),"")</f>
        <v/>
      </c>
      <c r="D732" s="3"/>
      <c r="E732" s="3"/>
      <c r="F732" s="3"/>
      <c r="G732" s="3"/>
      <c r="H732" s="3"/>
      <c r="I732" s="7"/>
      <c r="J732" s="6"/>
      <c r="K732" s="8"/>
      <c r="L732" s="8"/>
      <c r="M732" s="8"/>
      <c r="N732" s="8"/>
      <c r="O732" s="6">
        <f t="shared" si="18"/>
        <v>0</v>
      </c>
    </row>
    <row r="733" spans="2:15">
      <c r="B733" s="3"/>
      <c r="C733" s="3" t="str">
        <f t="array" ref="C733">IFERROR(IF(OR(L733="Lead",K733="Lead"),INDEX(LeadTiers,MATCH(1,(SMP!$H$4=LeadPWS)*(SMP!N733=LeadStructType),0)),IF(K733="Copper",INDEX(CopperTiers,MATCH(1,($H$4=CopperPWStype)*(SMP!J733=CopperAge)*(SMP!N733=CopperStructureType),0)),INDEX(MasterTiers,MATCH(1,($H$4=MasterPWStype)*(J733=MasterAge)*(K733=MasterInterior)*(L733=MasterService)*(N733=MasterStructType),0)))),"")</f>
        <v/>
      </c>
      <c r="D733" s="3"/>
      <c r="E733" s="3"/>
      <c r="F733" s="3"/>
      <c r="G733" s="3"/>
      <c r="H733" s="3"/>
      <c r="I733" s="7"/>
      <c r="J733" s="6"/>
      <c r="K733" s="8"/>
      <c r="L733" s="8"/>
      <c r="M733" s="8"/>
      <c r="N733" s="8"/>
      <c r="O733" s="6">
        <f t="shared" si="18"/>
        <v>0</v>
      </c>
    </row>
    <row r="734" spans="2:15">
      <c r="B734" s="3"/>
      <c r="C734" s="3" t="str">
        <f t="array" ref="C734">IFERROR(IF(OR(L734="Lead",K734="Lead"),INDEX(LeadTiers,MATCH(1,(SMP!$H$4=LeadPWS)*(SMP!N734=LeadStructType),0)),IF(K734="Copper",INDEX(CopperTiers,MATCH(1,($H$4=CopperPWStype)*(SMP!J734=CopperAge)*(SMP!N734=CopperStructureType),0)),INDEX(MasterTiers,MATCH(1,($H$4=MasterPWStype)*(J734=MasterAge)*(K734=MasterInterior)*(L734=MasterService)*(N734=MasterStructType),0)))),"")</f>
        <v/>
      </c>
      <c r="D734" s="3"/>
      <c r="E734" s="3"/>
      <c r="F734" s="3"/>
      <c r="G734" s="3"/>
      <c r="H734" s="3"/>
      <c r="I734" s="7"/>
      <c r="J734" s="6"/>
      <c r="K734" s="8"/>
      <c r="L734" s="8"/>
      <c r="M734" s="8"/>
      <c r="N734" s="8"/>
      <c r="O734" s="6">
        <f t="shared" si="18"/>
        <v>0</v>
      </c>
    </row>
    <row r="735" spans="2:15">
      <c r="B735" s="3"/>
      <c r="C735" s="3" t="str">
        <f t="array" ref="C735">IFERROR(IF(OR(L735="Lead",K735="Lead"),INDEX(LeadTiers,MATCH(1,(SMP!$H$4=LeadPWS)*(SMP!N735=LeadStructType),0)),IF(K735="Copper",INDEX(CopperTiers,MATCH(1,($H$4=CopperPWStype)*(SMP!J735=CopperAge)*(SMP!N735=CopperStructureType),0)),INDEX(MasterTiers,MATCH(1,($H$4=MasterPWStype)*(J735=MasterAge)*(K735=MasterInterior)*(L735=MasterService)*(N735=MasterStructType),0)))),"")</f>
        <v/>
      </c>
      <c r="D735" s="3"/>
      <c r="E735" s="3"/>
      <c r="F735" s="3"/>
      <c r="G735" s="3"/>
      <c r="H735" s="3"/>
      <c r="I735" s="7"/>
      <c r="J735" s="6"/>
      <c r="K735" s="8"/>
      <c r="L735" s="8"/>
      <c r="M735" s="8"/>
      <c r="N735" s="8"/>
      <c r="O735" s="6">
        <f t="shared" si="18"/>
        <v>0</v>
      </c>
    </row>
    <row r="736" spans="2:15">
      <c r="B736" s="3"/>
      <c r="C736" s="3" t="str">
        <f t="array" ref="C736">IFERROR(IF(OR(L736="Lead",K736="Lead"),INDEX(LeadTiers,MATCH(1,(SMP!$H$4=LeadPWS)*(SMP!N736=LeadStructType),0)),IF(K736="Copper",INDEX(CopperTiers,MATCH(1,($H$4=CopperPWStype)*(SMP!J736=CopperAge)*(SMP!N736=CopperStructureType),0)),INDEX(MasterTiers,MATCH(1,($H$4=MasterPWStype)*(J736=MasterAge)*(K736=MasterInterior)*(L736=MasterService)*(N736=MasterStructType),0)))),"")</f>
        <v/>
      </c>
      <c r="D736" s="3"/>
      <c r="E736" s="3"/>
      <c r="F736" s="3"/>
      <c r="G736" s="3"/>
      <c r="H736" s="3"/>
      <c r="I736" s="7"/>
      <c r="J736" s="6"/>
      <c r="K736" s="8"/>
      <c r="L736" s="8"/>
      <c r="M736" s="8"/>
      <c r="N736" s="8"/>
      <c r="O736" s="6">
        <f t="shared" si="18"/>
        <v>0</v>
      </c>
    </row>
    <row r="737" spans="2:15">
      <c r="B737" s="3"/>
      <c r="C737" s="3" t="str">
        <f t="array" ref="C737">IFERROR(IF(OR(L737="Lead",K737="Lead"),INDEX(LeadTiers,MATCH(1,(SMP!$H$4=LeadPWS)*(SMP!N737=LeadStructType),0)),IF(K737="Copper",INDEX(CopperTiers,MATCH(1,($H$4=CopperPWStype)*(SMP!J737=CopperAge)*(SMP!N737=CopperStructureType),0)),INDEX(MasterTiers,MATCH(1,($H$4=MasterPWStype)*(J737=MasterAge)*(K737=MasterInterior)*(L737=MasterService)*(N737=MasterStructType),0)))),"")</f>
        <v/>
      </c>
      <c r="D737" s="3"/>
      <c r="E737" s="3"/>
      <c r="F737" s="3"/>
      <c r="G737" s="3"/>
      <c r="H737" s="3"/>
      <c r="I737" s="7"/>
      <c r="J737" s="6"/>
      <c r="K737" s="8"/>
      <c r="L737" s="8"/>
      <c r="M737" s="8"/>
      <c r="N737" s="8"/>
      <c r="O737" s="6">
        <f t="shared" si="18"/>
        <v>0</v>
      </c>
    </row>
    <row r="738" spans="2:15">
      <c r="B738" s="3"/>
      <c r="C738" s="3" t="str">
        <f t="array" ref="C738">IFERROR(IF(OR(L738="Lead",K738="Lead"),INDEX(LeadTiers,MATCH(1,(SMP!$H$4=LeadPWS)*(SMP!N738=LeadStructType),0)),IF(K738="Copper",INDEX(CopperTiers,MATCH(1,($H$4=CopperPWStype)*(SMP!J738=CopperAge)*(SMP!N738=CopperStructureType),0)),INDEX(MasterTiers,MATCH(1,($H$4=MasterPWStype)*(J738=MasterAge)*(K738=MasterInterior)*(L738=MasterService)*(N738=MasterStructType),0)))),"")</f>
        <v/>
      </c>
      <c r="D738" s="3"/>
      <c r="E738" s="3"/>
      <c r="F738" s="3"/>
      <c r="G738" s="3"/>
      <c r="H738" s="3"/>
      <c r="I738" s="7"/>
      <c r="J738" s="6"/>
      <c r="K738" s="8"/>
      <c r="L738" s="8"/>
      <c r="M738" s="8"/>
      <c r="N738" s="8"/>
      <c r="O738" s="6">
        <f t="shared" si="18"/>
        <v>0</v>
      </c>
    </row>
    <row r="739" spans="2:15">
      <c r="B739" s="3"/>
      <c r="C739" s="3" t="str">
        <f t="array" ref="C739">IFERROR(IF(OR(L739="Lead",K739="Lead"),INDEX(LeadTiers,MATCH(1,(SMP!$H$4=LeadPWS)*(SMP!N739=LeadStructType),0)),IF(K739="Copper",INDEX(CopperTiers,MATCH(1,($H$4=CopperPWStype)*(SMP!J739=CopperAge)*(SMP!N739=CopperStructureType),0)),INDEX(MasterTiers,MATCH(1,($H$4=MasterPWStype)*(J739=MasterAge)*(K739=MasterInterior)*(L739=MasterService)*(N739=MasterStructType),0)))),"")</f>
        <v/>
      </c>
      <c r="D739" s="3"/>
      <c r="E739" s="3"/>
      <c r="F739" s="3"/>
      <c r="G739" s="3"/>
      <c r="H739" s="3"/>
      <c r="I739" s="7"/>
      <c r="J739" s="6"/>
      <c r="K739" s="8"/>
      <c r="L739" s="8"/>
      <c r="M739" s="8"/>
      <c r="N739" s="8"/>
      <c r="O739" s="6">
        <f t="shared" si="18"/>
        <v>0</v>
      </c>
    </row>
    <row r="740" spans="2:15">
      <c r="B740" s="3"/>
      <c r="C740" s="3" t="str">
        <f t="array" ref="C740">IFERROR(IF(OR(L740="Lead",K740="Lead"),INDEX(LeadTiers,MATCH(1,(SMP!$H$4=LeadPWS)*(SMP!N740=LeadStructType),0)),IF(K740="Copper",INDEX(CopperTiers,MATCH(1,($H$4=CopperPWStype)*(SMP!J740=CopperAge)*(SMP!N740=CopperStructureType),0)),INDEX(MasterTiers,MATCH(1,($H$4=MasterPWStype)*(J740=MasterAge)*(K740=MasterInterior)*(L740=MasterService)*(N740=MasterStructType),0)))),"")</f>
        <v/>
      </c>
      <c r="D740" s="3"/>
      <c r="E740" s="3"/>
      <c r="F740" s="3"/>
      <c r="G740" s="3"/>
      <c r="H740" s="3"/>
      <c r="I740" s="7"/>
      <c r="J740" s="6"/>
      <c r="K740" s="8"/>
      <c r="L740" s="8"/>
      <c r="M740" s="8"/>
      <c r="N740" s="8"/>
      <c r="O740" s="6">
        <f t="shared" si="18"/>
        <v>0</v>
      </c>
    </row>
    <row r="741" spans="2:15">
      <c r="B741" s="3"/>
      <c r="C741" s="3" t="str">
        <f t="array" ref="C741">IFERROR(IF(OR(L741="Lead",K741="Lead"),INDEX(LeadTiers,MATCH(1,(SMP!$H$4=LeadPWS)*(SMP!N741=LeadStructType),0)),IF(K741="Copper",INDEX(CopperTiers,MATCH(1,($H$4=CopperPWStype)*(SMP!J741=CopperAge)*(SMP!N741=CopperStructureType),0)),INDEX(MasterTiers,MATCH(1,($H$4=MasterPWStype)*(J741=MasterAge)*(K741=MasterInterior)*(L741=MasterService)*(N741=MasterStructType),0)))),"")</f>
        <v/>
      </c>
      <c r="D741" s="3"/>
      <c r="E741" s="3"/>
      <c r="F741" s="3"/>
      <c r="G741" s="3"/>
      <c r="H741" s="3"/>
      <c r="I741" s="7"/>
      <c r="J741" s="6"/>
      <c r="K741" s="8"/>
      <c r="L741" s="8"/>
      <c r="M741" s="8"/>
      <c r="N741" s="8"/>
      <c r="O741" s="6">
        <f t="shared" si="18"/>
        <v>0</v>
      </c>
    </row>
    <row r="742" spans="2:15">
      <c r="B742" s="3"/>
      <c r="C742" s="3" t="str">
        <f t="array" ref="C742">IFERROR(IF(OR(L742="Lead",K742="Lead"),INDEX(LeadTiers,MATCH(1,(SMP!$H$4=LeadPWS)*(SMP!N742=LeadStructType),0)),IF(K742="Copper",INDEX(CopperTiers,MATCH(1,($H$4=CopperPWStype)*(SMP!J742=CopperAge)*(SMP!N742=CopperStructureType),0)),INDEX(MasterTiers,MATCH(1,($H$4=MasterPWStype)*(J742=MasterAge)*(K742=MasterInterior)*(L742=MasterService)*(N742=MasterStructType),0)))),"")</f>
        <v/>
      </c>
      <c r="D742" s="3"/>
      <c r="E742" s="3"/>
      <c r="F742" s="3"/>
      <c r="G742" s="3"/>
      <c r="H742" s="3"/>
      <c r="I742" s="7"/>
      <c r="J742" s="6"/>
      <c r="K742" s="8"/>
      <c r="L742" s="8"/>
      <c r="M742" s="8"/>
      <c r="N742" s="8"/>
      <c r="O742" s="6">
        <f t="shared" si="18"/>
        <v>0</v>
      </c>
    </row>
    <row r="743" spans="2:15">
      <c r="B743" s="3"/>
      <c r="C743" s="3" t="str">
        <f t="array" ref="C743">IFERROR(IF(OR(L743="Lead",K743="Lead"),INDEX(LeadTiers,MATCH(1,(SMP!$H$4=LeadPWS)*(SMP!N743=LeadStructType),0)),IF(K743="Copper",INDEX(CopperTiers,MATCH(1,($H$4=CopperPWStype)*(SMP!J743=CopperAge)*(SMP!N743=CopperStructureType),0)),INDEX(MasterTiers,MATCH(1,($H$4=MasterPWStype)*(J743=MasterAge)*(K743=MasterInterior)*(L743=MasterService)*(N743=MasterStructType),0)))),"")</f>
        <v/>
      </c>
      <c r="D743" s="3"/>
      <c r="E743" s="3"/>
      <c r="F743" s="3"/>
      <c r="G743" s="3"/>
      <c r="H743" s="3"/>
      <c r="I743" s="7"/>
      <c r="J743" s="6"/>
      <c r="K743" s="8"/>
      <c r="L743" s="8"/>
      <c r="M743" s="8"/>
      <c r="N743" s="8"/>
      <c r="O743" s="6">
        <f t="shared" si="18"/>
        <v>0</v>
      </c>
    </row>
    <row r="744" spans="2:15">
      <c r="B744" s="3"/>
      <c r="C744" s="3" t="str">
        <f t="array" ref="C744">IFERROR(IF(OR(L744="Lead",K744="Lead"),INDEX(LeadTiers,MATCH(1,(SMP!$H$4=LeadPWS)*(SMP!N744=LeadStructType),0)),IF(K744="Copper",INDEX(CopperTiers,MATCH(1,($H$4=CopperPWStype)*(SMP!J744=CopperAge)*(SMP!N744=CopperStructureType),0)),INDEX(MasterTiers,MATCH(1,($H$4=MasterPWStype)*(J744=MasterAge)*(K744=MasterInterior)*(L744=MasterService)*(N744=MasterStructType),0)))),"")</f>
        <v/>
      </c>
      <c r="D744" s="3"/>
      <c r="E744" s="3"/>
      <c r="F744" s="3"/>
      <c r="G744" s="3"/>
      <c r="H744" s="3"/>
      <c r="I744" s="7"/>
      <c r="J744" s="6"/>
      <c r="K744" s="8"/>
      <c r="L744" s="8"/>
      <c r="M744" s="8"/>
      <c r="N744" s="8"/>
      <c r="O744" s="6">
        <f t="shared" si="18"/>
        <v>0</v>
      </c>
    </row>
    <row r="745" spans="2:15">
      <c r="B745" s="3"/>
      <c r="C745" s="3" t="str">
        <f t="array" ref="C745">IFERROR(IF(OR(L745="Lead",K745="Lead"),INDEX(LeadTiers,MATCH(1,(SMP!$H$4=LeadPWS)*(SMP!N745=LeadStructType),0)),IF(K745="Copper",INDEX(CopperTiers,MATCH(1,($H$4=CopperPWStype)*(SMP!J745=CopperAge)*(SMP!N745=CopperStructureType),0)),INDEX(MasterTiers,MATCH(1,($H$4=MasterPWStype)*(J745=MasterAge)*(K745=MasterInterior)*(L745=MasterService)*(N745=MasterStructType),0)))),"")</f>
        <v/>
      </c>
      <c r="D745" s="3"/>
      <c r="E745" s="3"/>
      <c r="F745" s="3"/>
      <c r="G745" s="3"/>
      <c r="H745" s="3"/>
      <c r="I745" s="7"/>
      <c r="J745" s="6"/>
      <c r="K745" s="8"/>
      <c r="L745" s="8"/>
      <c r="M745" s="8"/>
      <c r="N745" s="8"/>
      <c r="O745" s="6">
        <f t="shared" si="18"/>
        <v>0</v>
      </c>
    </row>
    <row r="746" spans="2:15">
      <c r="B746" s="3"/>
      <c r="C746" s="3" t="str">
        <f t="array" ref="C746">IFERROR(IF(OR(L746="Lead",K746="Lead"),INDEX(LeadTiers,MATCH(1,(SMP!$H$4=LeadPWS)*(SMP!N746=LeadStructType),0)),IF(K746="Copper",INDEX(CopperTiers,MATCH(1,($H$4=CopperPWStype)*(SMP!J746=CopperAge)*(SMP!N746=CopperStructureType),0)),INDEX(MasterTiers,MATCH(1,($H$4=MasterPWStype)*(J746=MasterAge)*(K746=MasterInterior)*(L746=MasterService)*(N746=MasterStructType),0)))),"")</f>
        <v/>
      </c>
      <c r="D746" s="3"/>
      <c r="E746" s="3"/>
      <c r="F746" s="3"/>
      <c r="G746" s="3"/>
      <c r="H746" s="3"/>
      <c r="I746" s="7"/>
      <c r="J746" s="6"/>
      <c r="K746" s="8"/>
      <c r="L746" s="8"/>
      <c r="M746" s="8"/>
      <c r="N746" s="8"/>
      <c r="O746" s="6">
        <f t="shared" si="18"/>
        <v>0</v>
      </c>
    </row>
    <row r="747" spans="2:15">
      <c r="B747" s="3"/>
      <c r="C747" s="3" t="str">
        <f t="array" ref="C747">IFERROR(IF(OR(L747="Lead",K747="Lead"),INDEX(LeadTiers,MATCH(1,(SMP!$H$4=LeadPWS)*(SMP!N747=LeadStructType),0)),IF(K747="Copper",INDEX(CopperTiers,MATCH(1,($H$4=CopperPWStype)*(SMP!J747=CopperAge)*(SMP!N747=CopperStructureType),0)),INDEX(MasterTiers,MATCH(1,($H$4=MasterPWStype)*(J747=MasterAge)*(K747=MasterInterior)*(L747=MasterService)*(N747=MasterStructType),0)))),"")</f>
        <v/>
      </c>
      <c r="D747" s="3"/>
      <c r="E747" s="3"/>
      <c r="F747" s="3"/>
      <c r="G747" s="3"/>
      <c r="H747" s="3"/>
      <c r="I747" s="7"/>
      <c r="J747" s="6"/>
      <c r="K747" s="8"/>
      <c r="L747" s="8"/>
      <c r="M747" s="8"/>
      <c r="N747" s="8"/>
      <c r="O747" s="6">
        <f t="shared" si="18"/>
        <v>0</v>
      </c>
    </row>
    <row r="748" spans="2:15">
      <c r="B748" s="3"/>
      <c r="C748" s="3" t="str">
        <f t="array" ref="C748">IFERROR(IF(OR(L748="Lead",K748="Lead"),INDEX(LeadTiers,MATCH(1,(SMP!$H$4=LeadPWS)*(SMP!N748=LeadStructType),0)),IF(K748="Copper",INDEX(CopperTiers,MATCH(1,($H$4=CopperPWStype)*(SMP!J748=CopperAge)*(SMP!N748=CopperStructureType),0)),INDEX(MasterTiers,MATCH(1,($H$4=MasterPWStype)*(J748=MasterAge)*(K748=MasterInterior)*(L748=MasterService)*(N748=MasterStructType),0)))),"")</f>
        <v/>
      </c>
      <c r="D748" s="3"/>
      <c r="E748" s="3"/>
      <c r="F748" s="3"/>
      <c r="G748" s="3"/>
      <c r="H748" s="3"/>
      <c r="I748" s="7"/>
      <c r="J748" s="6"/>
      <c r="K748" s="8"/>
      <c r="L748" s="8"/>
      <c r="M748" s="8"/>
      <c r="N748" s="8"/>
      <c r="O748" s="6">
        <f t="shared" si="18"/>
        <v>0</v>
      </c>
    </row>
    <row r="749" spans="2:15">
      <c r="B749" s="3"/>
      <c r="C749" s="3" t="str">
        <f t="array" ref="C749">IFERROR(IF(OR(L749="Lead",K749="Lead"),INDEX(LeadTiers,MATCH(1,(SMP!$H$4=LeadPWS)*(SMP!N749=LeadStructType),0)),IF(K749="Copper",INDEX(CopperTiers,MATCH(1,($H$4=CopperPWStype)*(SMP!J749=CopperAge)*(SMP!N749=CopperStructureType),0)),INDEX(MasterTiers,MATCH(1,($H$4=MasterPWStype)*(J749=MasterAge)*(K749=MasterInterior)*(L749=MasterService)*(N749=MasterStructType),0)))),"")</f>
        <v/>
      </c>
      <c r="D749" s="3"/>
      <c r="E749" s="3"/>
      <c r="F749" s="3"/>
      <c r="G749" s="3"/>
      <c r="H749" s="3"/>
      <c r="I749" s="7"/>
      <c r="J749" s="6"/>
      <c r="K749" s="8"/>
      <c r="L749" s="8"/>
      <c r="M749" s="8"/>
      <c r="N749" s="8"/>
      <c r="O749" s="6">
        <f t="shared" si="18"/>
        <v>0</v>
      </c>
    </row>
    <row r="750" spans="2:15">
      <c r="B750" s="3"/>
      <c r="C750" s="3" t="str">
        <f t="array" ref="C750">IFERROR(IF(OR(L750="Lead",K750="Lead"),INDEX(LeadTiers,MATCH(1,(SMP!$H$4=LeadPWS)*(SMP!N750=LeadStructType),0)),IF(K750="Copper",INDEX(CopperTiers,MATCH(1,($H$4=CopperPWStype)*(SMP!J750=CopperAge)*(SMP!N750=CopperStructureType),0)),INDEX(MasterTiers,MATCH(1,($H$4=MasterPWStype)*(J750=MasterAge)*(K750=MasterInterior)*(L750=MasterService)*(N750=MasterStructType),0)))),"")</f>
        <v/>
      </c>
      <c r="D750" s="3"/>
      <c r="E750" s="3"/>
      <c r="F750" s="3"/>
      <c r="G750" s="3"/>
      <c r="H750" s="3"/>
      <c r="I750" s="7"/>
      <c r="J750" s="6"/>
      <c r="K750" s="8"/>
      <c r="L750" s="8"/>
      <c r="M750" s="8"/>
      <c r="N750" s="8"/>
      <c r="O750" s="6">
        <f t="shared" si="18"/>
        <v>0</v>
      </c>
    </row>
    <row r="751" spans="2:15">
      <c r="B751" s="3"/>
      <c r="C751" s="3" t="str">
        <f t="array" ref="C751">IFERROR(IF(OR(L751="Lead",K751="Lead"),INDEX(LeadTiers,MATCH(1,(SMP!$H$4=LeadPWS)*(SMP!N751=LeadStructType),0)),IF(K751="Copper",INDEX(CopperTiers,MATCH(1,($H$4=CopperPWStype)*(SMP!J751=CopperAge)*(SMP!N751=CopperStructureType),0)),INDEX(MasterTiers,MATCH(1,($H$4=MasterPWStype)*(J751=MasterAge)*(K751=MasterInterior)*(L751=MasterService)*(N751=MasterStructType),0)))),"")</f>
        <v/>
      </c>
      <c r="D751" s="3"/>
      <c r="E751" s="3"/>
      <c r="F751" s="3"/>
      <c r="G751" s="3"/>
      <c r="H751" s="3"/>
      <c r="I751" s="7"/>
      <c r="J751" s="6"/>
      <c r="K751" s="8"/>
      <c r="L751" s="8"/>
      <c r="M751" s="8"/>
      <c r="N751" s="8"/>
      <c r="O751" s="6">
        <f t="shared" si="18"/>
        <v>0</v>
      </c>
    </row>
    <row r="752" spans="2:15">
      <c r="B752" s="3"/>
      <c r="C752" s="3" t="str">
        <f t="array" ref="C752">IFERROR(IF(OR(L752="Lead",K752="Lead"),INDEX(LeadTiers,MATCH(1,(SMP!$H$4=LeadPWS)*(SMP!N752=LeadStructType),0)),IF(K752="Copper",INDEX(CopperTiers,MATCH(1,($H$4=CopperPWStype)*(SMP!J752=CopperAge)*(SMP!N752=CopperStructureType),0)),INDEX(MasterTiers,MATCH(1,($H$4=MasterPWStype)*(J752=MasterAge)*(K752=MasterInterior)*(L752=MasterService)*(N752=MasterStructType),0)))),"")</f>
        <v/>
      </c>
      <c r="D752" s="3"/>
      <c r="E752" s="3"/>
      <c r="F752" s="3"/>
      <c r="G752" s="3"/>
      <c r="H752" s="3"/>
      <c r="I752" s="7"/>
      <c r="J752" s="6"/>
      <c r="K752" s="8"/>
      <c r="L752" s="8"/>
      <c r="M752" s="8"/>
      <c r="N752" s="8"/>
      <c r="O752" s="6">
        <f t="shared" si="18"/>
        <v>0</v>
      </c>
    </row>
    <row r="753" spans="2:15">
      <c r="B753" s="3"/>
      <c r="C753" s="3" t="str">
        <f t="array" ref="C753">IFERROR(IF(OR(L753="Lead",K753="Lead"),INDEX(LeadTiers,MATCH(1,(SMP!$H$4=LeadPWS)*(SMP!N753=LeadStructType),0)),IF(K753="Copper",INDEX(CopperTiers,MATCH(1,($H$4=CopperPWStype)*(SMP!J753=CopperAge)*(SMP!N753=CopperStructureType),0)),INDEX(MasterTiers,MATCH(1,($H$4=MasterPWStype)*(J753=MasterAge)*(K753=MasterInterior)*(L753=MasterService)*(N753=MasterStructType),0)))),"")</f>
        <v/>
      </c>
      <c r="D753" s="3"/>
      <c r="E753" s="3"/>
      <c r="F753" s="3"/>
      <c r="G753" s="3"/>
      <c r="H753" s="3"/>
      <c r="I753" s="7"/>
      <c r="J753" s="6"/>
      <c r="K753" s="8"/>
      <c r="L753" s="8"/>
      <c r="M753" s="8"/>
      <c r="N753" s="8"/>
      <c r="O753" s="6">
        <f t="shared" si="18"/>
        <v>0</v>
      </c>
    </row>
    <row r="754" spans="2:15">
      <c r="B754" s="3"/>
      <c r="C754" s="3" t="str">
        <f t="array" ref="C754">IFERROR(IF(OR(L754="Lead",K754="Lead"),INDEX(LeadTiers,MATCH(1,(SMP!$H$4=LeadPWS)*(SMP!N754=LeadStructType),0)),IF(K754="Copper",INDEX(CopperTiers,MATCH(1,($H$4=CopperPWStype)*(SMP!J754=CopperAge)*(SMP!N754=CopperStructureType),0)),INDEX(MasterTiers,MATCH(1,($H$4=MasterPWStype)*(J754=MasterAge)*(K754=MasterInterior)*(L754=MasterService)*(N754=MasterStructType),0)))),"")</f>
        <v/>
      </c>
      <c r="D754" s="3"/>
      <c r="E754" s="3"/>
      <c r="F754" s="3"/>
      <c r="G754" s="3"/>
      <c r="H754" s="3"/>
      <c r="I754" s="7"/>
      <c r="J754" s="6"/>
      <c r="K754" s="8"/>
      <c r="L754" s="8"/>
      <c r="M754" s="8"/>
      <c r="N754" s="8"/>
      <c r="O754" s="6">
        <f t="shared" si="18"/>
        <v>0</v>
      </c>
    </row>
    <row r="755" spans="2:15">
      <c r="B755" s="3"/>
      <c r="C755" s="3" t="str">
        <f t="array" ref="C755">IFERROR(IF(OR(L755="Lead",K755="Lead"),INDEX(LeadTiers,MATCH(1,(SMP!$H$4=LeadPWS)*(SMP!N755=LeadStructType),0)),IF(K755="Copper",INDEX(CopperTiers,MATCH(1,($H$4=CopperPWStype)*(SMP!J755=CopperAge)*(SMP!N755=CopperStructureType),0)),INDEX(MasterTiers,MATCH(1,($H$4=MasterPWStype)*(J755=MasterAge)*(K755=MasterInterior)*(L755=MasterService)*(N755=MasterStructType),0)))),"")</f>
        <v/>
      </c>
      <c r="D755" s="3"/>
      <c r="E755" s="3"/>
      <c r="F755" s="3"/>
      <c r="G755" s="3"/>
      <c r="H755" s="3"/>
      <c r="I755" s="7"/>
      <c r="J755" s="6"/>
      <c r="K755" s="8"/>
      <c r="L755" s="8"/>
      <c r="M755" s="8"/>
      <c r="N755" s="8"/>
      <c r="O755" s="6">
        <f t="shared" si="18"/>
        <v>0</v>
      </c>
    </row>
    <row r="756" spans="2:15">
      <c r="B756" s="3"/>
      <c r="C756" s="3" t="str">
        <f t="array" ref="C756">IFERROR(IF(OR(L756="Lead",K756="Lead"),INDEX(LeadTiers,MATCH(1,(SMP!$H$4=LeadPWS)*(SMP!N756=LeadStructType),0)),IF(K756="Copper",INDEX(CopperTiers,MATCH(1,($H$4=CopperPWStype)*(SMP!J756=CopperAge)*(SMP!N756=CopperStructureType),0)),INDEX(MasterTiers,MATCH(1,($H$4=MasterPWStype)*(J756=MasterAge)*(K756=MasterInterior)*(L756=MasterService)*(N756=MasterStructType),0)))),"")</f>
        <v/>
      </c>
      <c r="D756" s="3"/>
      <c r="E756" s="3"/>
      <c r="F756" s="3"/>
      <c r="G756" s="3"/>
      <c r="H756" s="3"/>
      <c r="I756" s="7"/>
      <c r="J756" s="6"/>
      <c r="K756" s="8"/>
      <c r="L756" s="8"/>
      <c r="M756" s="8"/>
      <c r="N756" s="8"/>
      <c r="O756" s="6">
        <f t="shared" si="18"/>
        <v>0</v>
      </c>
    </row>
    <row r="757" spans="2:15">
      <c r="B757" s="3"/>
      <c r="C757" s="3" t="str">
        <f t="array" ref="C757">IFERROR(IF(OR(L757="Lead",K757="Lead"),INDEX(LeadTiers,MATCH(1,(SMP!$H$4=LeadPWS)*(SMP!N757=LeadStructType),0)),IF(K757="Copper",INDEX(CopperTiers,MATCH(1,($H$4=CopperPWStype)*(SMP!J757=CopperAge)*(SMP!N757=CopperStructureType),0)),INDEX(MasterTiers,MATCH(1,($H$4=MasterPWStype)*(J757=MasterAge)*(K757=MasterInterior)*(L757=MasterService)*(N757=MasterStructType),0)))),"")</f>
        <v/>
      </c>
      <c r="D757" s="3"/>
      <c r="E757" s="3"/>
      <c r="F757" s="3"/>
      <c r="G757" s="3"/>
      <c r="H757" s="3"/>
      <c r="I757" s="7"/>
      <c r="J757" s="6"/>
      <c r="K757" s="8"/>
      <c r="L757" s="8"/>
      <c r="M757" s="8"/>
      <c r="N757" s="8"/>
      <c r="O757" s="6">
        <f t="shared" si="18"/>
        <v>0</v>
      </c>
    </row>
    <row r="758" spans="2:15">
      <c r="B758" s="3"/>
      <c r="C758" s="3" t="str">
        <f t="array" ref="C758">IFERROR(IF(OR(L758="Lead",K758="Lead"),INDEX(LeadTiers,MATCH(1,(SMP!$H$4=LeadPWS)*(SMP!N758=LeadStructType),0)),IF(K758="Copper",INDEX(CopperTiers,MATCH(1,($H$4=CopperPWStype)*(SMP!J758=CopperAge)*(SMP!N758=CopperStructureType),0)),INDEX(MasterTiers,MATCH(1,($H$4=MasterPWStype)*(J758=MasterAge)*(K758=MasterInterior)*(L758=MasterService)*(N758=MasterStructType),0)))),"")</f>
        <v/>
      </c>
      <c r="D758" s="3"/>
      <c r="E758" s="3"/>
      <c r="F758" s="3"/>
      <c r="G758" s="3"/>
      <c r="H758" s="3"/>
      <c r="I758" s="7"/>
      <c r="J758" s="6"/>
      <c r="K758" s="8"/>
      <c r="L758" s="8"/>
      <c r="M758" s="8"/>
      <c r="N758" s="8"/>
      <c r="O758" s="6">
        <f t="shared" si="18"/>
        <v>0</v>
      </c>
    </row>
    <row r="759" spans="2:15">
      <c r="B759" s="3"/>
      <c r="C759" s="3" t="str">
        <f t="array" ref="C759">IFERROR(IF(OR(L759="Lead",K759="Lead"),INDEX(LeadTiers,MATCH(1,(SMP!$H$4=LeadPWS)*(SMP!N759=LeadStructType),0)),IF(K759="Copper",INDEX(CopperTiers,MATCH(1,($H$4=CopperPWStype)*(SMP!J759=CopperAge)*(SMP!N759=CopperStructureType),0)),INDEX(MasterTiers,MATCH(1,($H$4=MasterPWStype)*(J759=MasterAge)*(K759=MasterInterior)*(L759=MasterService)*(N759=MasterStructType),0)))),"")</f>
        <v/>
      </c>
      <c r="D759" s="3"/>
      <c r="E759" s="3"/>
      <c r="F759" s="3"/>
      <c r="G759" s="3"/>
      <c r="H759" s="3"/>
      <c r="I759" s="7"/>
      <c r="J759" s="6"/>
      <c r="K759" s="8"/>
      <c r="L759" s="8"/>
      <c r="M759" s="8"/>
      <c r="N759" s="8"/>
      <c r="O759" s="6">
        <f t="shared" si="18"/>
        <v>0</v>
      </c>
    </row>
    <row r="760" spans="2:15">
      <c r="B760" s="3"/>
      <c r="C760" s="3" t="str">
        <f t="array" ref="C760">IFERROR(IF(OR(L760="Lead",K760="Lead"),INDEX(LeadTiers,MATCH(1,(SMP!$H$4=LeadPWS)*(SMP!N760=LeadStructType),0)),IF(K760="Copper",INDEX(CopperTiers,MATCH(1,($H$4=CopperPWStype)*(SMP!J760=CopperAge)*(SMP!N760=CopperStructureType),0)),INDEX(MasterTiers,MATCH(1,($H$4=MasterPWStype)*(J760=MasterAge)*(K760=MasterInterior)*(L760=MasterService)*(N760=MasterStructType),0)))),"")</f>
        <v/>
      </c>
      <c r="D760" s="3"/>
      <c r="E760" s="3"/>
      <c r="F760" s="3"/>
      <c r="G760" s="3"/>
      <c r="H760" s="3"/>
      <c r="I760" s="7"/>
      <c r="J760" s="6"/>
      <c r="K760" s="8"/>
      <c r="L760" s="8"/>
      <c r="M760" s="8"/>
      <c r="N760" s="8"/>
      <c r="O760" s="6">
        <f t="shared" si="18"/>
        <v>0</v>
      </c>
    </row>
    <row r="761" spans="2:15">
      <c r="B761" s="3"/>
      <c r="C761" s="3" t="str">
        <f t="array" ref="C761">IFERROR(IF(OR(L761="Lead",K761="Lead"),INDEX(LeadTiers,MATCH(1,(SMP!$H$4=LeadPWS)*(SMP!N761=LeadStructType),0)),IF(K761="Copper",INDEX(CopperTiers,MATCH(1,($H$4=CopperPWStype)*(SMP!J761=CopperAge)*(SMP!N761=CopperStructureType),0)),INDEX(MasterTiers,MATCH(1,($H$4=MasterPWStype)*(J761=MasterAge)*(K761=MasterInterior)*(L761=MasterService)*(N761=MasterStructType),0)))),"")</f>
        <v/>
      </c>
      <c r="D761" s="3"/>
      <c r="E761" s="3"/>
      <c r="F761" s="3"/>
      <c r="G761" s="3"/>
      <c r="H761" s="3"/>
      <c r="I761" s="7"/>
      <c r="J761" s="6"/>
      <c r="K761" s="8"/>
      <c r="L761" s="8"/>
      <c r="M761" s="8"/>
      <c r="N761" s="8"/>
      <c r="O761" s="6">
        <f t="shared" si="18"/>
        <v>0</v>
      </c>
    </row>
    <row r="762" spans="2:15">
      <c r="B762" s="3"/>
      <c r="C762" s="3" t="str">
        <f t="array" ref="C762">IFERROR(IF(OR(L762="Lead",K762="Lead"),INDEX(LeadTiers,MATCH(1,(SMP!$H$4=LeadPWS)*(SMP!N762=LeadStructType),0)),IF(K762="Copper",INDEX(CopperTiers,MATCH(1,($H$4=CopperPWStype)*(SMP!J762=CopperAge)*(SMP!N762=CopperStructureType),0)),INDEX(MasterTiers,MATCH(1,($H$4=MasterPWStype)*(J762=MasterAge)*(K762=MasterInterior)*(L762=MasterService)*(N762=MasterStructType),0)))),"")</f>
        <v/>
      </c>
      <c r="D762" s="3"/>
      <c r="E762" s="3"/>
      <c r="F762" s="3"/>
      <c r="G762" s="3"/>
      <c r="H762" s="3"/>
      <c r="I762" s="7"/>
      <c r="J762" s="6"/>
      <c r="K762" s="8"/>
      <c r="L762" s="8"/>
      <c r="M762" s="8"/>
      <c r="N762" s="8"/>
      <c r="O762" s="6">
        <f t="shared" si="18"/>
        <v>0</v>
      </c>
    </row>
    <row r="763" spans="2:15">
      <c r="B763" s="3"/>
      <c r="C763" s="3" t="str">
        <f t="array" ref="C763">IFERROR(IF(OR(L763="Lead",K763="Lead"),INDEX(LeadTiers,MATCH(1,(SMP!$H$4=LeadPWS)*(SMP!N763=LeadStructType),0)),IF(K763="Copper",INDEX(CopperTiers,MATCH(1,($H$4=CopperPWStype)*(SMP!J763=CopperAge)*(SMP!N763=CopperStructureType),0)),INDEX(MasterTiers,MATCH(1,($H$4=MasterPWStype)*(J763=MasterAge)*(K763=MasterInterior)*(L763=MasterService)*(N763=MasterStructType),0)))),"")</f>
        <v/>
      </c>
      <c r="D763" s="3"/>
      <c r="E763" s="3"/>
      <c r="F763" s="3"/>
      <c r="G763" s="3"/>
      <c r="H763" s="3"/>
      <c r="I763" s="7"/>
      <c r="J763" s="6"/>
      <c r="K763" s="8"/>
      <c r="L763" s="8"/>
      <c r="M763" s="8"/>
      <c r="N763" s="8"/>
      <c r="O763" s="6">
        <f t="shared" si="18"/>
        <v>0</v>
      </c>
    </row>
    <row r="764" spans="2:15">
      <c r="B764" s="3"/>
      <c r="C764" s="3" t="str">
        <f t="array" ref="C764">IFERROR(IF(OR(L764="Lead",K764="Lead"),INDEX(LeadTiers,MATCH(1,(SMP!$H$4=LeadPWS)*(SMP!N764=LeadStructType),0)),IF(K764="Copper",INDEX(CopperTiers,MATCH(1,($H$4=CopperPWStype)*(SMP!J764=CopperAge)*(SMP!N764=CopperStructureType),0)),INDEX(MasterTiers,MATCH(1,($H$4=MasterPWStype)*(J764=MasterAge)*(K764=MasterInterior)*(L764=MasterService)*(N764=MasterStructType),0)))),"")</f>
        <v/>
      </c>
      <c r="D764" s="3"/>
      <c r="E764" s="3"/>
      <c r="F764" s="3"/>
      <c r="G764" s="3"/>
      <c r="H764" s="3"/>
      <c r="I764" s="7"/>
      <c r="J764" s="6"/>
      <c r="K764" s="8"/>
      <c r="L764" s="8"/>
      <c r="M764" s="8"/>
      <c r="N764" s="8"/>
      <c r="O764" s="6">
        <f t="shared" si="18"/>
        <v>0</v>
      </c>
    </row>
    <row r="765" spans="2:15">
      <c r="B765" s="3"/>
      <c r="C765" s="3" t="str">
        <f t="array" ref="C765">IFERROR(IF(OR(L765="Lead",K765="Lead"),INDEX(LeadTiers,MATCH(1,(SMP!$H$4=LeadPWS)*(SMP!N765=LeadStructType),0)),IF(K765="Copper",INDEX(CopperTiers,MATCH(1,($H$4=CopperPWStype)*(SMP!J765=CopperAge)*(SMP!N765=CopperStructureType),0)),INDEX(MasterTiers,MATCH(1,($H$4=MasterPWStype)*(J765=MasterAge)*(K765=MasterInterior)*(L765=MasterService)*(N765=MasterStructType),0)))),"")</f>
        <v/>
      </c>
      <c r="D765" s="3"/>
      <c r="E765" s="3"/>
      <c r="F765" s="3"/>
      <c r="G765" s="3"/>
      <c r="H765" s="3"/>
      <c r="I765" s="7"/>
      <c r="J765" s="6"/>
      <c r="K765" s="8"/>
      <c r="L765" s="8"/>
      <c r="M765" s="8"/>
      <c r="N765" s="8"/>
      <c r="O765" s="6">
        <f t="shared" si="18"/>
        <v>0</v>
      </c>
    </row>
    <row r="766" spans="2:15">
      <c r="B766" s="3"/>
      <c r="C766" s="3" t="str">
        <f t="array" ref="C766">IFERROR(IF(OR(L766="Lead",K766="Lead"),INDEX(LeadTiers,MATCH(1,(SMP!$H$4=LeadPWS)*(SMP!N766=LeadStructType),0)),IF(K766="Copper",INDEX(CopperTiers,MATCH(1,($H$4=CopperPWStype)*(SMP!J766=CopperAge)*(SMP!N766=CopperStructureType),0)),INDEX(MasterTiers,MATCH(1,($H$4=MasterPWStype)*(J766=MasterAge)*(K766=MasterInterior)*(L766=MasterService)*(N766=MasterStructType),0)))),"")</f>
        <v/>
      </c>
      <c r="D766" s="3"/>
      <c r="E766" s="3"/>
      <c r="F766" s="3"/>
      <c r="G766" s="3"/>
      <c r="H766" s="3"/>
      <c r="I766" s="7"/>
      <c r="J766" s="6"/>
      <c r="K766" s="8"/>
      <c r="L766" s="8"/>
      <c r="M766" s="8"/>
      <c r="N766" s="8"/>
      <c r="O766" s="6">
        <f t="shared" si="18"/>
        <v>0</v>
      </c>
    </row>
    <row r="767" spans="2:15">
      <c r="B767" s="3"/>
      <c r="C767" s="3" t="str">
        <f t="array" ref="C767">IFERROR(IF(OR(L767="Lead",K767="Lead"),INDEX(LeadTiers,MATCH(1,(SMP!$H$4=LeadPWS)*(SMP!N767=LeadStructType),0)),IF(K767="Copper",INDEX(CopperTiers,MATCH(1,($H$4=CopperPWStype)*(SMP!J767=CopperAge)*(SMP!N767=CopperStructureType),0)),INDEX(MasterTiers,MATCH(1,($H$4=MasterPWStype)*(J767=MasterAge)*(K767=MasterInterior)*(L767=MasterService)*(N767=MasterStructType),0)))),"")</f>
        <v/>
      </c>
      <c r="D767" s="3"/>
      <c r="E767" s="3"/>
      <c r="F767" s="3"/>
      <c r="G767" s="3"/>
      <c r="H767" s="3"/>
      <c r="I767" s="7"/>
      <c r="J767" s="6"/>
      <c r="K767" s="8"/>
      <c r="L767" s="8"/>
      <c r="M767" s="8"/>
      <c r="N767" s="8"/>
      <c r="O767" s="6">
        <f t="shared" si="18"/>
        <v>0</v>
      </c>
    </row>
    <row r="768" spans="2:15">
      <c r="B768" s="3"/>
      <c r="C768" s="3" t="str">
        <f t="array" ref="C768">IFERROR(IF(OR(L768="Lead",K768="Lead"),INDEX(LeadTiers,MATCH(1,(SMP!$H$4=LeadPWS)*(SMP!N768=LeadStructType),0)),IF(K768="Copper",INDEX(CopperTiers,MATCH(1,($H$4=CopperPWStype)*(SMP!J768=CopperAge)*(SMP!N768=CopperStructureType),0)),INDEX(MasterTiers,MATCH(1,($H$4=MasterPWStype)*(J768=MasterAge)*(K768=MasterInterior)*(L768=MasterService)*(N768=MasterStructType),0)))),"")</f>
        <v/>
      </c>
      <c r="D768" s="3"/>
      <c r="E768" s="3"/>
      <c r="F768" s="3"/>
      <c r="G768" s="3"/>
      <c r="H768" s="3"/>
      <c r="I768" s="7"/>
      <c r="J768" s="6"/>
      <c r="K768" s="8"/>
      <c r="L768" s="8"/>
      <c r="M768" s="8"/>
      <c r="N768" s="8"/>
      <c r="O768" s="6">
        <f t="shared" si="18"/>
        <v>0</v>
      </c>
    </row>
    <row r="769" spans="2:15">
      <c r="B769" s="3"/>
      <c r="C769" s="3" t="str">
        <f t="array" ref="C769">IFERROR(IF(OR(L769="Lead",K769="Lead"),INDEX(LeadTiers,MATCH(1,(SMP!$H$4=LeadPWS)*(SMP!N769=LeadStructType),0)),IF(K769="Copper",INDEX(CopperTiers,MATCH(1,($H$4=CopperPWStype)*(SMP!J769=CopperAge)*(SMP!N769=CopperStructureType),0)),INDEX(MasterTiers,MATCH(1,($H$4=MasterPWStype)*(J769=MasterAge)*(K769=MasterInterior)*(L769=MasterService)*(N769=MasterStructType),0)))),"")</f>
        <v/>
      </c>
      <c r="D769" s="3"/>
      <c r="E769" s="3"/>
      <c r="F769" s="3"/>
      <c r="G769" s="3"/>
      <c r="H769" s="3"/>
      <c r="I769" s="7"/>
      <c r="J769" s="6"/>
      <c r="K769" s="8"/>
      <c r="L769" s="8"/>
      <c r="M769" s="8"/>
      <c r="N769" s="8"/>
      <c r="O769" s="6">
        <f t="shared" si="18"/>
        <v>0</v>
      </c>
    </row>
    <row r="770" spans="2:15">
      <c r="B770" s="3"/>
      <c r="C770" s="3" t="str">
        <f t="array" ref="C770">IFERROR(IF(OR(L770="Lead",K770="Lead"),INDEX(LeadTiers,MATCH(1,(SMP!$H$4=LeadPWS)*(SMP!N770=LeadStructType),0)),IF(K770="Copper",INDEX(CopperTiers,MATCH(1,($H$4=CopperPWStype)*(SMP!J770=CopperAge)*(SMP!N770=CopperStructureType),0)),INDEX(MasterTiers,MATCH(1,($H$4=MasterPWStype)*(J770=MasterAge)*(K770=MasterInterior)*(L770=MasterService)*(N770=MasterStructType),0)))),"")</f>
        <v/>
      </c>
      <c r="D770" s="3"/>
      <c r="E770" s="3"/>
      <c r="F770" s="3"/>
      <c r="G770" s="3"/>
      <c r="H770" s="3"/>
      <c r="I770" s="7"/>
      <c r="J770" s="6"/>
      <c r="K770" s="8"/>
      <c r="L770" s="8"/>
      <c r="M770" s="8"/>
      <c r="N770" s="8"/>
      <c r="O770" s="6">
        <f t="shared" si="18"/>
        <v>0</v>
      </c>
    </row>
    <row r="771" spans="2:15">
      <c r="B771" s="3"/>
      <c r="C771" s="3" t="str">
        <f t="array" ref="C771">IFERROR(IF(OR(L771="Lead",K771="Lead"),INDEX(LeadTiers,MATCH(1,(SMP!$H$4=LeadPWS)*(SMP!N771=LeadStructType),0)),IF(K771="Copper",INDEX(CopperTiers,MATCH(1,($H$4=CopperPWStype)*(SMP!J771=CopperAge)*(SMP!N771=CopperStructureType),0)),INDEX(MasterTiers,MATCH(1,($H$4=MasterPWStype)*(J771=MasterAge)*(K771=MasterInterior)*(L771=MasterService)*(N771=MasterStructType),0)))),"")</f>
        <v/>
      </c>
      <c r="D771" s="3"/>
      <c r="E771" s="3"/>
      <c r="F771" s="3"/>
      <c r="G771" s="3"/>
      <c r="H771" s="3"/>
      <c r="I771" s="7"/>
      <c r="J771" s="6"/>
      <c r="K771" s="8"/>
      <c r="L771" s="8"/>
      <c r="M771" s="8"/>
      <c r="N771" s="8"/>
      <c r="O771" s="6">
        <f t="shared" si="18"/>
        <v>0</v>
      </c>
    </row>
    <row r="772" spans="2:15">
      <c r="B772" s="3"/>
      <c r="C772" s="3" t="str">
        <f t="array" ref="C772">IFERROR(IF(OR(L772="Lead",K772="Lead"),INDEX(LeadTiers,MATCH(1,(SMP!$H$4=LeadPWS)*(SMP!N772=LeadStructType),0)),IF(K772="Copper",INDEX(CopperTiers,MATCH(1,($H$4=CopperPWStype)*(SMP!J772=CopperAge)*(SMP!N772=CopperStructureType),0)),INDEX(MasterTiers,MATCH(1,($H$4=MasterPWStype)*(J772=MasterAge)*(K772=MasterInterior)*(L772=MasterService)*(N772=MasterStructType),0)))),"")</f>
        <v/>
      </c>
      <c r="D772" s="3"/>
      <c r="E772" s="3"/>
      <c r="F772" s="3"/>
      <c r="G772" s="3"/>
      <c r="H772" s="3"/>
      <c r="I772" s="7"/>
      <c r="J772" s="6"/>
      <c r="K772" s="8"/>
      <c r="L772" s="8"/>
      <c r="M772" s="8"/>
      <c r="N772" s="8"/>
      <c r="O772" s="6">
        <f t="shared" si="18"/>
        <v>0</v>
      </c>
    </row>
    <row r="773" spans="2:15">
      <c r="B773" s="3"/>
      <c r="C773" s="3" t="str">
        <f t="array" ref="C773">IFERROR(IF(OR(L773="Lead",K773="Lead"),INDEX(LeadTiers,MATCH(1,(SMP!$H$4=LeadPWS)*(SMP!N773=LeadStructType),0)),IF(K773="Copper",INDEX(CopperTiers,MATCH(1,($H$4=CopperPWStype)*(SMP!J773=CopperAge)*(SMP!N773=CopperStructureType),0)),INDEX(MasterTiers,MATCH(1,($H$4=MasterPWStype)*(J773=MasterAge)*(K773=MasterInterior)*(L773=MasterService)*(N773=MasterStructType),0)))),"")</f>
        <v/>
      </c>
      <c r="D773" s="3"/>
      <c r="E773" s="3"/>
      <c r="F773" s="3"/>
      <c r="G773" s="3"/>
      <c r="H773" s="3"/>
      <c r="I773" s="7"/>
      <c r="J773" s="6"/>
      <c r="K773" s="8"/>
      <c r="L773" s="8"/>
      <c r="M773" s="8"/>
      <c r="N773" s="8"/>
      <c r="O773" s="6">
        <f t="shared" si="18"/>
        <v>0</v>
      </c>
    </row>
    <row r="774" spans="2:15">
      <c r="B774" s="3"/>
      <c r="C774" s="3" t="str">
        <f t="array" ref="C774">IFERROR(IF(OR(L774="Lead",K774="Lead"),INDEX(LeadTiers,MATCH(1,(SMP!$H$4=LeadPWS)*(SMP!N774=LeadStructType),0)),IF(K774="Copper",INDEX(CopperTiers,MATCH(1,($H$4=CopperPWStype)*(SMP!J774=CopperAge)*(SMP!N774=CopperStructureType),0)),INDEX(MasterTiers,MATCH(1,($H$4=MasterPWStype)*(J774=MasterAge)*(K774=MasterInterior)*(L774=MasterService)*(N774=MasterStructType),0)))),"")</f>
        <v/>
      </c>
      <c r="D774" s="3"/>
      <c r="E774" s="3"/>
      <c r="F774" s="3"/>
      <c r="G774" s="3"/>
      <c r="H774" s="3"/>
      <c r="I774" s="7"/>
      <c r="J774" s="6"/>
      <c r="K774" s="8"/>
      <c r="L774" s="8"/>
      <c r="M774" s="8"/>
      <c r="N774" s="8"/>
      <c r="O774" s="6">
        <f t="shared" si="18"/>
        <v>0</v>
      </c>
    </row>
    <row r="775" spans="2:15">
      <c r="B775" s="3"/>
      <c r="C775" s="3" t="str">
        <f t="array" ref="C775">IFERROR(IF(OR(L775="Lead",K775="Lead"),INDEX(LeadTiers,MATCH(1,(SMP!$H$4=LeadPWS)*(SMP!N775=LeadStructType),0)),IF(K775="Copper",INDEX(CopperTiers,MATCH(1,($H$4=CopperPWStype)*(SMP!J775=CopperAge)*(SMP!N775=CopperStructureType),0)),INDEX(MasterTiers,MATCH(1,($H$4=MasterPWStype)*(J775=MasterAge)*(K775=MasterInterior)*(L775=MasterService)*(N775=MasterStructType),0)))),"")</f>
        <v/>
      </c>
      <c r="D775" s="3"/>
      <c r="E775" s="3"/>
      <c r="F775" s="3"/>
      <c r="G775" s="3"/>
      <c r="H775" s="3"/>
      <c r="I775" s="7"/>
      <c r="J775" s="6"/>
      <c r="K775" s="8"/>
      <c r="L775" s="8"/>
      <c r="M775" s="8"/>
      <c r="N775" s="8"/>
      <c r="O775" s="6">
        <f t="shared" si="18"/>
        <v>0</v>
      </c>
    </row>
    <row r="776" spans="2:15">
      <c r="B776" s="3"/>
      <c r="C776" s="3" t="str">
        <f t="array" ref="C776">IFERROR(IF(OR(L776="Lead",K776="Lead"),INDEX(LeadTiers,MATCH(1,(SMP!$H$4=LeadPWS)*(SMP!N776=LeadStructType),0)),IF(K776="Copper",INDEX(CopperTiers,MATCH(1,($H$4=CopperPWStype)*(SMP!J776=CopperAge)*(SMP!N776=CopperStructureType),0)),INDEX(MasterTiers,MATCH(1,($H$4=MasterPWStype)*(J776=MasterAge)*(K776=MasterInterior)*(L776=MasterService)*(N776=MasterStructType),0)))),"")</f>
        <v/>
      </c>
      <c r="D776" s="3"/>
      <c r="E776" s="3"/>
      <c r="F776" s="3"/>
      <c r="G776" s="3"/>
      <c r="H776" s="3"/>
      <c r="I776" s="7"/>
      <c r="J776" s="6"/>
      <c r="K776" s="8"/>
      <c r="L776" s="8"/>
      <c r="M776" s="8"/>
      <c r="N776" s="8"/>
      <c r="O776" s="6">
        <f t="shared" ref="O776:O839" si="19">IFERROR(_xlfn.SWITCH(J833,"Age ≤ 82",1,"83 ≤ Age ≤ 88",2,"89 ≤ Age",3),0)</f>
        <v>0</v>
      </c>
    </row>
    <row r="777" spans="2:15">
      <c r="B777" s="3"/>
      <c r="C777" s="3" t="str">
        <f t="array" ref="C777">IFERROR(IF(OR(L777="Lead",K777="Lead"),INDEX(LeadTiers,MATCH(1,(SMP!$H$4=LeadPWS)*(SMP!N777=LeadStructType),0)),IF(K777="Copper",INDEX(CopperTiers,MATCH(1,($H$4=CopperPWStype)*(SMP!J777=CopperAge)*(SMP!N777=CopperStructureType),0)),INDEX(MasterTiers,MATCH(1,($H$4=MasterPWStype)*(J777=MasterAge)*(K777=MasterInterior)*(L777=MasterService)*(N777=MasterStructType),0)))),"")</f>
        <v/>
      </c>
      <c r="D777" s="3"/>
      <c r="E777" s="3"/>
      <c r="F777" s="3"/>
      <c r="G777" s="3"/>
      <c r="H777" s="3"/>
      <c r="I777" s="7"/>
      <c r="J777" s="6"/>
      <c r="K777" s="8"/>
      <c r="L777" s="8"/>
      <c r="M777" s="8"/>
      <c r="N777" s="8"/>
      <c r="O777" s="6">
        <f t="shared" si="19"/>
        <v>0</v>
      </c>
    </row>
    <row r="778" spans="2:15">
      <c r="B778" s="3"/>
      <c r="C778" s="3" t="str">
        <f t="array" ref="C778">IFERROR(IF(OR(L778="Lead",K778="Lead"),INDEX(LeadTiers,MATCH(1,(SMP!$H$4=LeadPWS)*(SMP!N778=LeadStructType),0)),IF(K778="Copper",INDEX(CopperTiers,MATCH(1,($H$4=CopperPWStype)*(SMP!J778=CopperAge)*(SMP!N778=CopperStructureType),0)),INDEX(MasterTiers,MATCH(1,($H$4=MasterPWStype)*(J778=MasterAge)*(K778=MasterInterior)*(L778=MasterService)*(N778=MasterStructType),0)))),"")</f>
        <v/>
      </c>
      <c r="D778" s="3"/>
      <c r="E778" s="3"/>
      <c r="F778" s="3"/>
      <c r="G778" s="3"/>
      <c r="H778" s="3"/>
      <c r="I778" s="7"/>
      <c r="J778" s="6"/>
      <c r="K778" s="8"/>
      <c r="L778" s="8"/>
      <c r="M778" s="8"/>
      <c r="N778" s="8"/>
      <c r="O778" s="6">
        <f t="shared" si="19"/>
        <v>0</v>
      </c>
    </row>
    <row r="779" spans="2:15">
      <c r="B779" s="3"/>
      <c r="C779" s="3" t="str">
        <f t="array" ref="C779">IFERROR(IF(OR(L779="Lead",K779="Lead"),INDEX(LeadTiers,MATCH(1,(SMP!$H$4=LeadPWS)*(SMP!N779=LeadStructType),0)),IF(K779="Copper",INDEX(CopperTiers,MATCH(1,($H$4=CopperPWStype)*(SMP!J779=CopperAge)*(SMP!N779=CopperStructureType),0)),INDEX(MasterTiers,MATCH(1,($H$4=MasterPWStype)*(J779=MasterAge)*(K779=MasterInterior)*(L779=MasterService)*(N779=MasterStructType),0)))),"")</f>
        <v/>
      </c>
      <c r="D779" s="3"/>
      <c r="E779" s="3"/>
      <c r="F779" s="3"/>
      <c r="G779" s="3"/>
      <c r="H779" s="3"/>
      <c r="I779" s="7"/>
      <c r="J779" s="6"/>
      <c r="K779" s="8"/>
      <c r="L779" s="8"/>
      <c r="M779" s="8"/>
      <c r="N779" s="8"/>
      <c r="O779" s="6">
        <f t="shared" si="19"/>
        <v>0</v>
      </c>
    </row>
    <row r="780" spans="2:15">
      <c r="B780" s="3"/>
      <c r="C780" s="3" t="str">
        <f t="array" ref="C780">IFERROR(IF(OR(L780="Lead",K780="Lead"),INDEX(LeadTiers,MATCH(1,(SMP!$H$4=LeadPWS)*(SMP!N780=LeadStructType),0)),IF(K780="Copper",INDEX(CopperTiers,MATCH(1,($H$4=CopperPWStype)*(SMP!J780=CopperAge)*(SMP!N780=CopperStructureType),0)),INDEX(MasterTiers,MATCH(1,($H$4=MasterPWStype)*(J780=MasterAge)*(K780=MasterInterior)*(L780=MasterService)*(N780=MasterStructType),0)))),"")</f>
        <v/>
      </c>
      <c r="D780" s="3"/>
      <c r="E780" s="3"/>
      <c r="F780" s="3"/>
      <c r="G780" s="3"/>
      <c r="H780" s="3"/>
      <c r="I780" s="7"/>
      <c r="J780" s="6"/>
      <c r="K780" s="8"/>
      <c r="L780" s="8"/>
      <c r="M780" s="8"/>
      <c r="N780" s="8"/>
      <c r="O780" s="6">
        <f t="shared" si="19"/>
        <v>0</v>
      </c>
    </row>
    <row r="781" spans="2:15">
      <c r="B781" s="3"/>
      <c r="C781" s="3" t="str">
        <f t="array" ref="C781">IFERROR(IF(OR(L781="Lead",K781="Lead"),INDEX(LeadTiers,MATCH(1,(SMP!$H$4=LeadPWS)*(SMP!N781=LeadStructType),0)),IF(K781="Copper",INDEX(CopperTiers,MATCH(1,($H$4=CopperPWStype)*(SMP!J781=CopperAge)*(SMP!N781=CopperStructureType),0)),INDEX(MasterTiers,MATCH(1,($H$4=MasterPWStype)*(J781=MasterAge)*(K781=MasterInterior)*(L781=MasterService)*(N781=MasterStructType),0)))),"")</f>
        <v/>
      </c>
      <c r="D781" s="3"/>
      <c r="E781" s="3"/>
      <c r="F781" s="3"/>
      <c r="G781" s="3"/>
      <c r="H781" s="3"/>
      <c r="I781" s="7"/>
      <c r="J781" s="6"/>
      <c r="K781" s="8"/>
      <c r="L781" s="8"/>
      <c r="M781" s="8"/>
      <c r="N781" s="8"/>
      <c r="O781" s="6">
        <f t="shared" si="19"/>
        <v>0</v>
      </c>
    </row>
    <row r="782" spans="2:15">
      <c r="B782" s="3"/>
      <c r="C782" s="3" t="str">
        <f t="array" ref="C782">IFERROR(IF(OR(L782="Lead",K782="Lead"),INDEX(LeadTiers,MATCH(1,(SMP!$H$4=LeadPWS)*(SMP!N782=LeadStructType),0)),IF(K782="Copper",INDEX(CopperTiers,MATCH(1,($H$4=CopperPWStype)*(SMP!J782=CopperAge)*(SMP!N782=CopperStructureType),0)),INDEX(MasterTiers,MATCH(1,($H$4=MasterPWStype)*(J782=MasterAge)*(K782=MasterInterior)*(L782=MasterService)*(N782=MasterStructType),0)))),"")</f>
        <v/>
      </c>
      <c r="D782" s="3"/>
      <c r="E782" s="3"/>
      <c r="F782" s="3"/>
      <c r="G782" s="3"/>
      <c r="H782" s="3"/>
      <c r="I782" s="7"/>
      <c r="J782" s="6"/>
      <c r="K782" s="8"/>
      <c r="L782" s="8"/>
      <c r="M782" s="8"/>
      <c r="N782" s="8"/>
      <c r="O782" s="6">
        <f t="shared" si="19"/>
        <v>0</v>
      </c>
    </row>
    <row r="783" spans="2:15">
      <c r="B783" s="3"/>
      <c r="C783" s="3" t="str">
        <f t="array" ref="C783">IFERROR(IF(OR(L783="Lead",K783="Lead"),INDEX(LeadTiers,MATCH(1,(SMP!$H$4=LeadPWS)*(SMP!N783=LeadStructType),0)),IF(K783="Copper",INDEX(CopperTiers,MATCH(1,($H$4=CopperPWStype)*(SMP!J783=CopperAge)*(SMP!N783=CopperStructureType),0)),INDEX(MasterTiers,MATCH(1,($H$4=MasterPWStype)*(J783=MasterAge)*(K783=MasterInterior)*(L783=MasterService)*(N783=MasterStructType),0)))),"")</f>
        <v/>
      </c>
      <c r="D783" s="3"/>
      <c r="E783" s="3"/>
      <c r="F783" s="3"/>
      <c r="G783" s="3"/>
      <c r="H783" s="3"/>
      <c r="I783" s="7"/>
      <c r="J783" s="6"/>
      <c r="K783" s="8"/>
      <c r="L783" s="8"/>
      <c r="M783" s="8"/>
      <c r="N783" s="8"/>
      <c r="O783" s="6">
        <f t="shared" si="19"/>
        <v>0</v>
      </c>
    </row>
    <row r="784" spans="2:15">
      <c r="B784" s="3"/>
      <c r="C784" s="3" t="str">
        <f t="array" ref="C784">IFERROR(IF(OR(L784="Lead",K784="Lead"),INDEX(LeadTiers,MATCH(1,(SMP!$H$4=LeadPWS)*(SMP!N784=LeadStructType),0)),IF(K784="Copper",INDEX(CopperTiers,MATCH(1,($H$4=CopperPWStype)*(SMP!J784=CopperAge)*(SMP!N784=CopperStructureType),0)),INDEX(MasterTiers,MATCH(1,($H$4=MasterPWStype)*(J784=MasterAge)*(K784=MasterInterior)*(L784=MasterService)*(N784=MasterStructType),0)))),"")</f>
        <v/>
      </c>
      <c r="D784" s="3"/>
      <c r="E784" s="3"/>
      <c r="F784" s="3"/>
      <c r="G784" s="3"/>
      <c r="H784" s="3"/>
      <c r="I784" s="7"/>
      <c r="J784" s="6"/>
      <c r="K784" s="8"/>
      <c r="L784" s="8"/>
      <c r="M784" s="8"/>
      <c r="N784" s="8"/>
      <c r="O784" s="6">
        <f t="shared" si="19"/>
        <v>0</v>
      </c>
    </row>
    <row r="785" spans="2:15">
      <c r="B785" s="3"/>
      <c r="C785" s="3" t="str">
        <f t="array" ref="C785">IFERROR(IF(OR(L785="Lead",K785="Lead"),INDEX(LeadTiers,MATCH(1,(SMP!$H$4=LeadPWS)*(SMP!N785=LeadStructType),0)),IF(K785="Copper",INDEX(CopperTiers,MATCH(1,($H$4=CopperPWStype)*(SMP!J785=CopperAge)*(SMP!N785=CopperStructureType),0)),INDEX(MasterTiers,MATCH(1,($H$4=MasterPWStype)*(J785=MasterAge)*(K785=MasterInterior)*(L785=MasterService)*(N785=MasterStructType),0)))),"")</f>
        <v/>
      </c>
      <c r="D785" s="3"/>
      <c r="E785" s="3"/>
      <c r="F785" s="3"/>
      <c r="G785" s="3"/>
      <c r="H785" s="3"/>
      <c r="I785" s="7"/>
      <c r="J785" s="6"/>
      <c r="K785" s="8"/>
      <c r="L785" s="8"/>
      <c r="M785" s="8"/>
      <c r="N785" s="8"/>
      <c r="O785" s="6">
        <f t="shared" si="19"/>
        <v>0</v>
      </c>
    </row>
    <row r="786" spans="2:15">
      <c r="B786" s="3"/>
      <c r="C786" s="3" t="str">
        <f t="array" ref="C786">IFERROR(IF(OR(L786="Lead",K786="Lead"),INDEX(LeadTiers,MATCH(1,(SMP!$H$4=LeadPWS)*(SMP!N786=LeadStructType),0)),IF(K786="Copper",INDEX(CopperTiers,MATCH(1,($H$4=CopperPWStype)*(SMP!J786=CopperAge)*(SMP!N786=CopperStructureType),0)),INDEX(MasterTiers,MATCH(1,($H$4=MasterPWStype)*(J786=MasterAge)*(K786=MasterInterior)*(L786=MasterService)*(N786=MasterStructType),0)))),"")</f>
        <v/>
      </c>
      <c r="D786" s="3"/>
      <c r="E786" s="3"/>
      <c r="F786" s="3"/>
      <c r="G786" s="3"/>
      <c r="H786" s="3"/>
      <c r="I786" s="7"/>
      <c r="J786" s="6"/>
      <c r="K786" s="8"/>
      <c r="L786" s="8"/>
      <c r="M786" s="8"/>
      <c r="N786" s="8"/>
      <c r="O786" s="6">
        <f t="shared" si="19"/>
        <v>0</v>
      </c>
    </row>
    <row r="787" spans="2:15">
      <c r="B787" s="3"/>
      <c r="C787" s="3" t="str">
        <f t="array" ref="C787">IFERROR(IF(OR(L787="Lead",K787="Lead"),INDEX(LeadTiers,MATCH(1,(SMP!$H$4=LeadPWS)*(SMP!N787=LeadStructType),0)),IF(K787="Copper",INDEX(CopperTiers,MATCH(1,($H$4=CopperPWStype)*(SMP!J787=CopperAge)*(SMP!N787=CopperStructureType),0)),INDEX(MasterTiers,MATCH(1,($H$4=MasterPWStype)*(J787=MasterAge)*(K787=MasterInterior)*(L787=MasterService)*(N787=MasterStructType),0)))),"")</f>
        <v/>
      </c>
      <c r="D787" s="3"/>
      <c r="E787" s="3"/>
      <c r="F787" s="3"/>
      <c r="G787" s="3"/>
      <c r="H787" s="3"/>
      <c r="I787" s="7"/>
      <c r="J787" s="6"/>
      <c r="K787" s="8"/>
      <c r="L787" s="8"/>
      <c r="M787" s="8"/>
      <c r="N787" s="8"/>
      <c r="O787" s="6">
        <f t="shared" si="19"/>
        <v>0</v>
      </c>
    </row>
    <row r="788" spans="2:15">
      <c r="B788" s="3"/>
      <c r="C788" s="3" t="str">
        <f t="array" ref="C788">IFERROR(IF(OR(L788="Lead",K788="Lead"),INDEX(LeadTiers,MATCH(1,(SMP!$H$4=LeadPWS)*(SMP!N788=LeadStructType),0)),IF(K788="Copper",INDEX(CopperTiers,MATCH(1,($H$4=CopperPWStype)*(SMP!J788=CopperAge)*(SMP!N788=CopperStructureType),0)),INDEX(MasterTiers,MATCH(1,($H$4=MasterPWStype)*(J788=MasterAge)*(K788=MasterInterior)*(L788=MasterService)*(N788=MasterStructType),0)))),"")</f>
        <v/>
      </c>
      <c r="D788" s="3"/>
      <c r="E788" s="3"/>
      <c r="F788" s="3"/>
      <c r="G788" s="3"/>
      <c r="H788" s="3"/>
      <c r="I788" s="7"/>
      <c r="J788" s="6"/>
      <c r="K788" s="8"/>
      <c r="L788" s="8"/>
      <c r="M788" s="8"/>
      <c r="N788" s="8"/>
      <c r="O788" s="6">
        <f t="shared" si="19"/>
        <v>0</v>
      </c>
    </row>
    <row r="789" spans="2:15">
      <c r="B789" s="3"/>
      <c r="C789" s="3" t="str">
        <f t="array" ref="C789">IFERROR(IF(OR(L789="Lead",K789="Lead"),INDEX(LeadTiers,MATCH(1,(SMP!$H$4=LeadPWS)*(SMP!N789=LeadStructType),0)),IF(K789="Copper",INDEX(CopperTiers,MATCH(1,($H$4=CopperPWStype)*(SMP!J789=CopperAge)*(SMP!N789=CopperStructureType),0)),INDEX(MasterTiers,MATCH(1,($H$4=MasterPWStype)*(J789=MasterAge)*(K789=MasterInterior)*(L789=MasterService)*(N789=MasterStructType),0)))),"")</f>
        <v/>
      </c>
      <c r="D789" s="3"/>
      <c r="E789" s="3"/>
      <c r="F789" s="3"/>
      <c r="G789" s="3"/>
      <c r="H789" s="3"/>
      <c r="I789" s="7"/>
      <c r="J789" s="6"/>
      <c r="K789" s="8"/>
      <c r="L789" s="8"/>
      <c r="M789" s="8"/>
      <c r="N789" s="8"/>
      <c r="O789" s="6">
        <f t="shared" si="19"/>
        <v>0</v>
      </c>
    </row>
    <row r="790" spans="2:15">
      <c r="B790" s="3"/>
      <c r="C790" s="3" t="str">
        <f t="array" ref="C790">IFERROR(IF(OR(L790="Lead",K790="Lead"),INDEX(LeadTiers,MATCH(1,(SMP!$H$4=LeadPWS)*(SMP!N790=LeadStructType),0)),IF(K790="Copper",INDEX(CopperTiers,MATCH(1,($H$4=CopperPWStype)*(SMP!J790=CopperAge)*(SMP!N790=CopperStructureType),0)),INDEX(MasterTiers,MATCH(1,($H$4=MasterPWStype)*(J790=MasterAge)*(K790=MasterInterior)*(L790=MasterService)*(N790=MasterStructType),0)))),"")</f>
        <v/>
      </c>
      <c r="D790" s="3"/>
      <c r="E790" s="3"/>
      <c r="F790" s="3"/>
      <c r="G790" s="3"/>
      <c r="H790" s="3"/>
      <c r="I790" s="7"/>
      <c r="J790" s="6"/>
      <c r="K790" s="8"/>
      <c r="L790" s="8"/>
      <c r="M790" s="8"/>
      <c r="N790" s="8"/>
      <c r="O790" s="6">
        <f t="shared" si="19"/>
        <v>0</v>
      </c>
    </row>
    <row r="791" spans="2:15">
      <c r="B791" s="3"/>
      <c r="C791" s="3" t="str">
        <f t="array" ref="C791">IFERROR(IF(OR(L791="Lead",K791="Lead"),INDEX(LeadTiers,MATCH(1,(SMP!$H$4=LeadPWS)*(SMP!N791=LeadStructType),0)),IF(K791="Copper",INDEX(CopperTiers,MATCH(1,($H$4=CopperPWStype)*(SMP!J791=CopperAge)*(SMP!N791=CopperStructureType),0)),INDEX(MasterTiers,MATCH(1,($H$4=MasterPWStype)*(J791=MasterAge)*(K791=MasterInterior)*(L791=MasterService)*(N791=MasterStructType),0)))),"")</f>
        <v/>
      </c>
      <c r="D791" s="3"/>
      <c r="E791" s="3"/>
      <c r="F791" s="3"/>
      <c r="G791" s="3"/>
      <c r="H791" s="3"/>
      <c r="I791" s="7"/>
      <c r="J791" s="6"/>
      <c r="K791" s="8"/>
      <c r="L791" s="8"/>
      <c r="M791" s="8"/>
      <c r="N791" s="8"/>
      <c r="O791" s="6">
        <f t="shared" si="19"/>
        <v>0</v>
      </c>
    </row>
    <row r="792" spans="2:15">
      <c r="B792" s="3"/>
      <c r="C792" s="3" t="str">
        <f t="array" ref="C792">IFERROR(IF(OR(L792="Lead",K792="Lead"),INDEX(LeadTiers,MATCH(1,(SMP!$H$4=LeadPWS)*(SMP!N792=LeadStructType),0)),IF(K792="Copper",INDEX(CopperTiers,MATCH(1,($H$4=CopperPWStype)*(SMP!J792=CopperAge)*(SMP!N792=CopperStructureType),0)),INDEX(MasterTiers,MATCH(1,($H$4=MasterPWStype)*(J792=MasterAge)*(K792=MasterInterior)*(L792=MasterService)*(N792=MasterStructType),0)))),"")</f>
        <v/>
      </c>
      <c r="D792" s="3"/>
      <c r="E792" s="3"/>
      <c r="F792" s="3"/>
      <c r="G792" s="3"/>
      <c r="H792" s="3"/>
      <c r="I792" s="7"/>
      <c r="J792" s="6"/>
      <c r="K792" s="8"/>
      <c r="L792" s="8"/>
      <c r="M792" s="8"/>
      <c r="N792" s="8"/>
      <c r="O792" s="6">
        <f t="shared" si="19"/>
        <v>0</v>
      </c>
    </row>
    <row r="793" spans="2:15">
      <c r="B793" s="3"/>
      <c r="C793" s="3" t="str">
        <f t="array" ref="C793">IFERROR(IF(OR(L793="Lead",K793="Lead"),INDEX(LeadTiers,MATCH(1,(SMP!$H$4=LeadPWS)*(SMP!N793=LeadStructType),0)),IF(K793="Copper",INDEX(CopperTiers,MATCH(1,($H$4=CopperPWStype)*(SMP!J793=CopperAge)*(SMP!N793=CopperStructureType),0)),INDEX(MasterTiers,MATCH(1,($H$4=MasterPWStype)*(J793=MasterAge)*(K793=MasterInterior)*(L793=MasterService)*(N793=MasterStructType),0)))),"")</f>
        <v/>
      </c>
      <c r="D793" s="3"/>
      <c r="E793" s="3"/>
      <c r="F793" s="3"/>
      <c r="G793" s="3"/>
      <c r="H793" s="3"/>
      <c r="I793" s="7"/>
      <c r="J793" s="6"/>
      <c r="K793" s="8"/>
      <c r="L793" s="8"/>
      <c r="M793" s="8"/>
      <c r="N793" s="8"/>
      <c r="O793" s="6">
        <f t="shared" si="19"/>
        <v>0</v>
      </c>
    </row>
    <row r="794" spans="2:15">
      <c r="B794" s="3"/>
      <c r="C794" s="3" t="str">
        <f t="array" ref="C794">IFERROR(IF(OR(L794="Lead",K794="Lead"),INDEX(LeadTiers,MATCH(1,(SMP!$H$4=LeadPWS)*(SMP!N794=LeadStructType),0)),IF(K794="Copper",INDEX(CopperTiers,MATCH(1,($H$4=CopperPWStype)*(SMP!J794=CopperAge)*(SMP!N794=CopperStructureType),0)),INDEX(MasterTiers,MATCH(1,($H$4=MasterPWStype)*(J794=MasterAge)*(K794=MasterInterior)*(L794=MasterService)*(N794=MasterStructType),0)))),"")</f>
        <v/>
      </c>
      <c r="D794" s="3"/>
      <c r="E794" s="3"/>
      <c r="F794" s="3"/>
      <c r="G794" s="3"/>
      <c r="H794" s="3"/>
      <c r="I794" s="7"/>
      <c r="J794" s="6"/>
      <c r="K794" s="8"/>
      <c r="L794" s="8"/>
      <c r="M794" s="8"/>
      <c r="N794" s="8"/>
      <c r="O794" s="6">
        <f t="shared" si="19"/>
        <v>0</v>
      </c>
    </row>
    <row r="795" spans="2:15">
      <c r="B795" s="3"/>
      <c r="C795" s="3" t="str">
        <f t="array" ref="C795">IFERROR(IF(OR(L795="Lead",K795="Lead"),INDEX(LeadTiers,MATCH(1,(SMP!$H$4=LeadPWS)*(SMP!N795=LeadStructType),0)),IF(K795="Copper",INDEX(CopperTiers,MATCH(1,($H$4=CopperPWStype)*(SMP!J795=CopperAge)*(SMP!N795=CopperStructureType),0)),INDEX(MasterTiers,MATCH(1,($H$4=MasterPWStype)*(J795=MasterAge)*(K795=MasterInterior)*(L795=MasterService)*(N795=MasterStructType),0)))),"")</f>
        <v/>
      </c>
      <c r="D795" s="3"/>
      <c r="E795" s="3"/>
      <c r="F795" s="3"/>
      <c r="G795" s="3"/>
      <c r="H795" s="3"/>
      <c r="I795" s="7"/>
      <c r="J795" s="6"/>
      <c r="K795" s="8"/>
      <c r="L795" s="8"/>
      <c r="M795" s="8"/>
      <c r="N795" s="8"/>
      <c r="O795" s="6">
        <f t="shared" si="19"/>
        <v>0</v>
      </c>
    </row>
    <row r="796" spans="2:15">
      <c r="B796" s="3"/>
      <c r="C796" s="3" t="str">
        <f t="array" ref="C796">IFERROR(IF(OR(L796="Lead",K796="Lead"),INDEX(LeadTiers,MATCH(1,(SMP!$H$4=LeadPWS)*(SMP!N796=LeadStructType),0)),IF(K796="Copper",INDEX(CopperTiers,MATCH(1,($H$4=CopperPWStype)*(SMP!J796=CopperAge)*(SMP!N796=CopperStructureType),0)),INDEX(MasterTiers,MATCH(1,($H$4=MasterPWStype)*(J796=MasterAge)*(K796=MasterInterior)*(L796=MasterService)*(N796=MasterStructType),0)))),"")</f>
        <v/>
      </c>
      <c r="D796" s="3"/>
      <c r="E796" s="3"/>
      <c r="F796" s="3"/>
      <c r="G796" s="3"/>
      <c r="H796" s="3"/>
      <c r="I796" s="7"/>
      <c r="J796" s="6"/>
      <c r="K796" s="8"/>
      <c r="L796" s="8"/>
      <c r="M796" s="8"/>
      <c r="N796" s="8"/>
      <c r="O796" s="6">
        <f t="shared" si="19"/>
        <v>0</v>
      </c>
    </row>
    <row r="797" spans="2:15">
      <c r="B797" s="3"/>
      <c r="C797" s="3" t="str">
        <f t="array" ref="C797">IFERROR(IF(OR(L797="Lead",K797="Lead"),INDEX(LeadTiers,MATCH(1,(SMP!$H$4=LeadPWS)*(SMP!N797=LeadStructType),0)),IF(K797="Copper",INDEX(CopperTiers,MATCH(1,($H$4=CopperPWStype)*(SMP!J797=CopperAge)*(SMP!N797=CopperStructureType),0)),INDEX(MasterTiers,MATCH(1,($H$4=MasterPWStype)*(J797=MasterAge)*(K797=MasterInterior)*(L797=MasterService)*(N797=MasterStructType),0)))),"")</f>
        <v/>
      </c>
      <c r="D797" s="3"/>
      <c r="E797" s="3"/>
      <c r="F797" s="3"/>
      <c r="G797" s="3"/>
      <c r="H797" s="3"/>
      <c r="I797" s="7"/>
      <c r="J797" s="6"/>
      <c r="K797" s="8"/>
      <c r="L797" s="8"/>
      <c r="M797" s="8"/>
      <c r="N797" s="8"/>
      <c r="O797" s="6">
        <f t="shared" si="19"/>
        <v>0</v>
      </c>
    </row>
    <row r="798" spans="2:15">
      <c r="B798" s="3"/>
      <c r="C798" s="3" t="str">
        <f t="array" ref="C798">IFERROR(IF(OR(L798="Lead",K798="Lead"),INDEX(LeadTiers,MATCH(1,(SMP!$H$4=LeadPWS)*(SMP!N798=LeadStructType),0)),IF(K798="Copper",INDEX(CopperTiers,MATCH(1,($H$4=CopperPWStype)*(SMP!J798=CopperAge)*(SMP!N798=CopperStructureType),0)),INDEX(MasterTiers,MATCH(1,($H$4=MasterPWStype)*(J798=MasterAge)*(K798=MasterInterior)*(L798=MasterService)*(N798=MasterStructType),0)))),"")</f>
        <v/>
      </c>
      <c r="D798" s="3"/>
      <c r="E798" s="3"/>
      <c r="F798" s="3"/>
      <c r="G798" s="3"/>
      <c r="H798" s="3"/>
      <c r="I798" s="7"/>
      <c r="J798" s="6"/>
      <c r="K798" s="8"/>
      <c r="L798" s="8"/>
      <c r="M798" s="8"/>
      <c r="N798" s="8"/>
      <c r="O798" s="6">
        <f t="shared" si="19"/>
        <v>0</v>
      </c>
    </row>
    <row r="799" spans="2:15">
      <c r="B799" s="3"/>
      <c r="C799" s="3" t="str">
        <f t="array" ref="C799">IFERROR(IF(OR(L799="Lead",K799="Lead"),INDEX(LeadTiers,MATCH(1,(SMP!$H$4=LeadPWS)*(SMP!N799=LeadStructType),0)),IF(K799="Copper",INDEX(CopperTiers,MATCH(1,($H$4=CopperPWStype)*(SMP!J799=CopperAge)*(SMP!N799=CopperStructureType),0)),INDEX(MasterTiers,MATCH(1,($H$4=MasterPWStype)*(J799=MasterAge)*(K799=MasterInterior)*(L799=MasterService)*(N799=MasterStructType),0)))),"")</f>
        <v/>
      </c>
      <c r="D799" s="3"/>
      <c r="E799" s="3"/>
      <c r="F799" s="3"/>
      <c r="G799" s="3"/>
      <c r="H799" s="3"/>
      <c r="I799" s="7"/>
      <c r="J799" s="6"/>
      <c r="K799" s="8"/>
      <c r="L799" s="8"/>
      <c r="M799" s="8"/>
      <c r="N799" s="8"/>
      <c r="O799" s="6">
        <f t="shared" si="19"/>
        <v>0</v>
      </c>
    </row>
    <row r="800" spans="2:15">
      <c r="B800" s="3"/>
      <c r="C800" s="3" t="str">
        <f t="array" ref="C800">IFERROR(IF(OR(L800="Lead",K800="Lead"),INDEX(LeadTiers,MATCH(1,(SMP!$H$4=LeadPWS)*(SMP!N800=LeadStructType),0)),IF(K800="Copper",INDEX(CopperTiers,MATCH(1,($H$4=CopperPWStype)*(SMP!J800=CopperAge)*(SMP!N800=CopperStructureType),0)),INDEX(MasterTiers,MATCH(1,($H$4=MasterPWStype)*(J800=MasterAge)*(K800=MasterInterior)*(L800=MasterService)*(N800=MasterStructType),0)))),"")</f>
        <v/>
      </c>
      <c r="D800" s="3"/>
      <c r="E800" s="3"/>
      <c r="F800" s="3"/>
      <c r="G800" s="3"/>
      <c r="H800" s="3"/>
      <c r="I800" s="7"/>
      <c r="J800" s="6"/>
      <c r="K800" s="8"/>
      <c r="L800" s="8"/>
      <c r="M800" s="8"/>
      <c r="N800" s="8"/>
      <c r="O800" s="6">
        <f t="shared" si="19"/>
        <v>0</v>
      </c>
    </row>
    <row r="801" spans="2:15">
      <c r="B801" s="3"/>
      <c r="C801" s="3" t="str">
        <f t="array" ref="C801">IFERROR(IF(OR(L801="Lead",K801="Lead"),INDEX(LeadTiers,MATCH(1,(SMP!$H$4=LeadPWS)*(SMP!N801=LeadStructType),0)),IF(K801="Copper",INDEX(CopperTiers,MATCH(1,($H$4=CopperPWStype)*(SMP!J801=CopperAge)*(SMP!N801=CopperStructureType),0)),INDEX(MasterTiers,MATCH(1,($H$4=MasterPWStype)*(J801=MasterAge)*(K801=MasterInterior)*(L801=MasterService)*(N801=MasterStructType),0)))),"")</f>
        <v/>
      </c>
      <c r="D801" s="3"/>
      <c r="E801" s="3"/>
      <c r="F801" s="3"/>
      <c r="G801" s="3"/>
      <c r="H801" s="3"/>
      <c r="I801" s="7"/>
      <c r="J801" s="6"/>
      <c r="K801" s="8"/>
      <c r="L801" s="8"/>
      <c r="M801" s="8"/>
      <c r="N801" s="8"/>
      <c r="O801" s="6">
        <f t="shared" si="19"/>
        <v>0</v>
      </c>
    </row>
    <row r="802" spans="2:15">
      <c r="B802" s="3"/>
      <c r="C802" s="3" t="str">
        <f t="array" ref="C802">IFERROR(IF(OR(L802="Lead",K802="Lead"),INDEX(LeadTiers,MATCH(1,(SMP!$H$4=LeadPWS)*(SMP!N802=LeadStructType),0)),IF(K802="Copper",INDEX(CopperTiers,MATCH(1,($H$4=CopperPWStype)*(SMP!J802=CopperAge)*(SMP!N802=CopperStructureType),0)),INDEX(MasterTiers,MATCH(1,($H$4=MasterPWStype)*(J802=MasterAge)*(K802=MasterInterior)*(L802=MasterService)*(N802=MasterStructType),0)))),"")</f>
        <v/>
      </c>
      <c r="D802" s="3"/>
      <c r="E802" s="3"/>
      <c r="F802" s="3"/>
      <c r="G802" s="3"/>
      <c r="H802" s="3"/>
      <c r="I802" s="7"/>
      <c r="J802" s="6"/>
      <c r="K802" s="8"/>
      <c r="L802" s="8"/>
      <c r="M802" s="8"/>
      <c r="N802" s="8"/>
      <c r="O802" s="6">
        <f t="shared" si="19"/>
        <v>0</v>
      </c>
    </row>
    <row r="803" spans="2:15">
      <c r="B803" s="3"/>
      <c r="C803" s="3" t="str">
        <f t="array" ref="C803">IFERROR(IF(OR(L803="Lead",K803="Lead"),INDEX(LeadTiers,MATCH(1,(SMP!$H$4=LeadPWS)*(SMP!N803=LeadStructType),0)),IF(K803="Copper",INDEX(CopperTiers,MATCH(1,($H$4=CopperPWStype)*(SMP!J803=CopperAge)*(SMP!N803=CopperStructureType),0)),INDEX(MasterTiers,MATCH(1,($H$4=MasterPWStype)*(J803=MasterAge)*(K803=MasterInterior)*(L803=MasterService)*(N803=MasterStructType),0)))),"")</f>
        <v/>
      </c>
      <c r="D803" s="3"/>
      <c r="E803" s="3"/>
      <c r="F803" s="3"/>
      <c r="G803" s="3"/>
      <c r="H803" s="3"/>
      <c r="I803" s="7"/>
      <c r="J803" s="6"/>
      <c r="K803" s="8"/>
      <c r="L803" s="8"/>
      <c r="M803" s="8"/>
      <c r="N803" s="8"/>
      <c r="O803" s="6">
        <f t="shared" si="19"/>
        <v>0</v>
      </c>
    </row>
    <row r="804" spans="2:15">
      <c r="B804" s="3"/>
      <c r="C804" s="3" t="str">
        <f t="array" ref="C804">IFERROR(IF(OR(L804="Lead",K804="Lead"),INDEX(LeadTiers,MATCH(1,(SMP!$H$4=LeadPWS)*(SMP!N804=LeadStructType),0)),IF(K804="Copper",INDEX(CopperTiers,MATCH(1,($H$4=CopperPWStype)*(SMP!J804=CopperAge)*(SMP!N804=CopperStructureType),0)),INDEX(MasterTiers,MATCH(1,($H$4=MasterPWStype)*(J804=MasterAge)*(K804=MasterInterior)*(L804=MasterService)*(N804=MasterStructType),0)))),"")</f>
        <v/>
      </c>
      <c r="D804" s="3"/>
      <c r="E804" s="3"/>
      <c r="F804" s="3"/>
      <c r="G804" s="3"/>
      <c r="H804" s="3"/>
      <c r="I804" s="7"/>
      <c r="J804" s="6"/>
      <c r="K804" s="8"/>
      <c r="L804" s="8"/>
      <c r="M804" s="8"/>
      <c r="N804" s="8"/>
      <c r="O804" s="6">
        <f t="shared" si="19"/>
        <v>0</v>
      </c>
    </row>
    <row r="805" spans="2:15">
      <c r="B805" s="3"/>
      <c r="C805" s="3" t="str">
        <f t="array" ref="C805">IFERROR(IF(OR(L805="Lead",K805="Lead"),INDEX(LeadTiers,MATCH(1,(SMP!$H$4=LeadPWS)*(SMP!N805=LeadStructType),0)),IF(K805="Copper",INDEX(CopperTiers,MATCH(1,($H$4=CopperPWStype)*(SMP!J805=CopperAge)*(SMP!N805=CopperStructureType),0)),INDEX(MasterTiers,MATCH(1,($H$4=MasterPWStype)*(J805=MasterAge)*(K805=MasterInterior)*(L805=MasterService)*(N805=MasterStructType),0)))),"")</f>
        <v/>
      </c>
      <c r="D805" s="3"/>
      <c r="E805" s="3"/>
      <c r="F805" s="3"/>
      <c r="G805" s="3"/>
      <c r="H805" s="3"/>
      <c r="I805" s="7"/>
      <c r="J805" s="6"/>
      <c r="K805" s="8"/>
      <c r="L805" s="8"/>
      <c r="M805" s="8"/>
      <c r="N805" s="8"/>
      <c r="O805" s="6">
        <f t="shared" si="19"/>
        <v>0</v>
      </c>
    </row>
    <row r="806" spans="2:15">
      <c r="B806" s="3"/>
      <c r="C806" s="3" t="str">
        <f t="array" ref="C806">IFERROR(IF(OR(L806="Lead",K806="Lead"),INDEX(LeadTiers,MATCH(1,(SMP!$H$4=LeadPWS)*(SMP!N806=LeadStructType),0)),IF(K806="Copper",INDEX(CopperTiers,MATCH(1,($H$4=CopperPWStype)*(SMP!J806=CopperAge)*(SMP!N806=CopperStructureType),0)),INDEX(MasterTiers,MATCH(1,($H$4=MasterPWStype)*(J806=MasterAge)*(K806=MasterInterior)*(L806=MasterService)*(N806=MasterStructType),0)))),"")</f>
        <v/>
      </c>
      <c r="D806" s="3"/>
      <c r="E806" s="3"/>
      <c r="F806" s="3"/>
      <c r="G806" s="3"/>
      <c r="H806" s="3"/>
      <c r="I806" s="7"/>
      <c r="J806" s="6"/>
      <c r="K806" s="8"/>
      <c r="L806" s="8"/>
      <c r="M806" s="8"/>
      <c r="N806" s="8"/>
      <c r="O806" s="6">
        <f t="shared" si="19"/>
        <v>0</v>
      </c>
    </row>
    <row r="807" spans="2:15">
      <c r="B807" s="3"/>
      <c r="C807" s="3" t="str">
        <f t="array" ref="C807">IFERROR(IF(OR(L807="Lead",K807="Lead"),INDEX(LeadTiers,MATCH(1,(SMP!$H$4=LeadPWS)*(SMP!N807=LeadStructType),0)),IF(K807="Copper",INDEX(CopperTiers,MATCH(1,($H$4=CopperPWStype)*(SMP!J807=CopperAge)*(SMP!N807=CopperStructureType),0)),INDEX(MasterTiers,MATCH(1,($H$4=MasterPWStype)*(J807=MasterAge)*(K807=MasterInterior)*(L807=MasterService)*(N807=MasterStructType),0)))),"")</f>
        <v/>
      </c>
      <c r="D807" s="3"/>
      <c r="E807" s="3"/>
      <c r="F807" s="3"/>
      <c r="G807" s="3"/>
      <c r="H807" s="3"/>
      <c r="I807" s="7"/>
      <c r="J807" s="6"/>
      <c r="K807" s="8"/>
      <c r="L807" s="8"/>
      <c r="M807" s="8"/>
      <c r="N807" s="8"/>
      <c r="O807" s="6">
        <f t="shared" si="19"/>
        <v>0</v>
      </c>
    </row>
    <row r="808" spans="2:15">
      <c r="B808" s="3"/>
      <c r="C808" s="3" t="str">
        <f t="array" ref="C808">IFERROR(IF(OR(L808="Lead",K808="Lead"),INDEX(LeadTiers,MATCH(1,(SMP!$H$4=LeadPWS)*(SMP!N808=LeadStructType),0)),IF(K808="Copper",INDEX(CopperTiers,MATCH(1,($H$4=CopperPWStype)*(SMP!J808=CopperAge)*(SMP!N808=CopperStructureType),0)),INDEX(MasterTiers,MATCH(1,($H$4=MasterPWStype)*(J808=MasterAge)*(K808=MasterInterior)*(L808=MasterService)*(N808=MasterStructType),0)))),"")</f>
        <v/>
      </c>
      <c r="D808" s="3"/>
      <c r="E808" s="3"/>
      <c r="F808" s="3"/>
      <c r="G808" s="3"/>
      <c r="H808" s="3"/>
      <c r="I808" s="7"/>
      <c r="J808" s="6"/>
      <c r="K808" s="8"/>
      <c r="L808" s="8"/>
      <c r="M808" s="8"/>
      <c r="N808" s="8"/>
      <c r="O808" s="6">
        <f t="shared" si="19"/>
        <v>0</v>
      </c>
    </row>
    <row r="809" spans="2:15">
      <c r="B809" s="3"/>
      <c r="C809" s="3" t="str">
        <f t="array" ref="C809">IFERROR(IF(OR(L809="Lead",K809="Lead"),INDEX(LeadTiers,MATCH(1,(SMP!$H$4=LeadPWS)*(SMP!N809=LeadStructType),0)),IF(K809="Copper",INDEX(CopperTiers,MATCH(1,($H$4=CopperPWStype)*(SMP!J809=CopperAge)*(SMP!N809=CopperStructureType),0)),INDEX(MasterTiers,MATCH(1,($H$4=MasterPWStype)*(J809=MasterAge)*(K809=MasterInterior)*(L809=MasterService)*(N809=MasterStructType),0)))),"")</f>
        <v/>
      </c>
      <c r="D809" s="3"/>
      <c r="E809" s="3"/>
      <c r="F809" s="3"/>
      <c r="G809" s="3"/>
      <c r="H809" s="3"/>
      <c r="I809" s="7"/>
      <c r="J809" s="6"/>
      <c r="K809" s="8"/>
      <c r="L809" s="8"/>
      <c r="M809" s="8"/>
      <c r="N809" s="8"/>
      <c r="O809" s="6">
        <f t="shared" si="19"/>
        <v>0</v>
      </c>
    </row>
    <row r="810" spans="2:15">
      <c r="B810" s="3"/>
      <c r="C810" s="3" t="str">
        <f t="array" ref="C810">IFERROR(IF(OR(L810="Lead",K810="Lead"),INDEX(LeadTiers,MATCH(1,(SMP!$H$4=LeadPWS)*(SMP!N810=LeadStructType),0)),IF(K810="Copper",INDEX(CopperTiers,MATCH(1,($H$4=CopperPWStype)*(SMP!J810=CopperAge)*(SMP!N810=CopperStructureType),0)),INDEX(MasterTiers,MATCH(1,($H$4=MasterPWStype)*(J810=MasterAge)*(K810=MasterInterior)*(L810=MasterService)*(N810=MasterStructType),0)))),"")</f>
        <v/>
      </c>
      <c r="D810" s="3"/>
      <c r="E810" s="3"/>
      <c r="F810" s="3"/>
      <c r="G810" s="3"/>
      <c r="H810" s="3"/>
      <c r="I810" s="7"/>
      <c r="J810" s="6"/>
      <c r="K810" s="8"/>
      <c r="L810" s="8"/>
      <c r="M810" s="8"/>
      <c r="N810" s="8"/>
      <c r="O810" s="6">
        <f t="shared" si="19"/>
        <v>0</v>
      </c>
    </row>
    <row r="811" spans="2:15">
      <c r="B811" s="3"/>
      <c r="C811" s="3" t="str">
        <f t="array" ref="C811">IFERROR(IF(OR(L811="Lead",K811="Lead"),INDEX(LeadTiers,MATCH(1,(SMP!$H$4=LeadPWS)*(SMP!N811=LeadStructType),0)),IF(K811="Copper",INDEX(CopperTiers,MATCH(1,($H$4=CopperPWStype)*(SMP!J811=CopperAge)*(SMP!N811=CopperStructureType),0)),INDEX(MasterTiers,MATCH(1,($H$4=MasterPWStype)*(J811=MasterAge)*(K811=MasterInterior)*(L811=MasterService)*(N811=MasterStructType),0)))),"")</f>
        <v/>
      </c>
      <c r="D811" s="3"/>
      <c r="E811" s="3"/>
      <c r="F811" s="3"/>
      <c r="G811" s="3"/>
      <c r="H811" s="3"/>
      <c r="I811" s="7"/>
      <c r="J811" s="6"/>
      <c r="K811" s="8"/>
      <c r="L811" s="8"/>
      <c r="M811" s="8"/>
      <c r="N811" s="8"/>
      <c r="O811" s="6">
        <f t="shared" si="19"/>
        <v>0</v>
      </c>
    </row>
    <row r="812" spans="2:15">
      <c r="B812" s="3"/>
      <c r="C812" s="3" t="str">
        <f t="array" ref="C812">IFERROR(IF(OR(L812="Lead",K812="Lead"),INDEX(LeadTiers,MATCH(1,(SMP!$H$4=LeadPWS)*(SMP!N812=LeadStructType),0)),IF(K812="Copper",INDEX(CopperTiers,MATCH(1,($H$4=CopperPWStype)*(SMP!J812=CopperAge)*(SMP!N812=CopperStructureType),0)),INDEX(MasterTiers,MATCH(1,($H$4=MasterPWStype)*(J812=MasterAge)*(K812=MasterInterior)*(L812=MasterService)*(N812=MasterStructType),0)))),"")</f>
        <v/>
      </c>
      <c r="D812" s="3"/>
      <c r="E812" s="3"/>
      <c r="F812" s="3"/>
      <c r="G812" s="3"/>
      <c r="H812" s="3"/>
      <c r="I812" s="7"/>
      <c r="J812" s="6"/>
      <c r="K812" s="8"/>
      <c r="L812" s="8"/>
      <c r="M812" s="8"/>
      <c r="N812" s="8"/>
      <c r="O812" s="6">
        <f t="shared" si="19"/>
        <v>0</v>
      </c>
    </row>
    <row r="813" spans="2:15">
      <c r="B813" s="3"/>
      <c r="C813" s="3" t="str">
        <f t="array" ref="C813">IFERROR(IF(OR(L813="Lead",K813="Lead"),INDEX(LeadTiers,MATCH(1,(SMP!$H$4=LeadPWS)*(SMP!N813=LeadStructType),0)),IF(K813="Copper",INDEX(CopperTiers,MATCH(1,($H$4=CopperPWStype)*(SMP!J813=CopperAge)*(SMP!N813=CopperStructureType),0)),INDEX(MasterTiers,MATCH(1,($H$4=MasterPWStype)*(J813=MasterAge)*(K813=MasterInterior)*(L813=MasterService)*(N813=MasterStructType),0)))),"")</f>
        <v/>
      </c>
      <c r="D813" s="3"/>
      <c r="E813" s="3"/>
      <c r="F813" s="3"/>
      <c r="G813" s="3"/>
      <c r="H813" s="3"/>
      <c r="I813" s="7"/>
      <c r="J813" s="6"/>
      <c r="K813" s="8"/>
      <c r="L813" s="8"/>
      <c r="M813" s="8"/>
      <c r="N813" s="8"/>
      <c r="O813" s="6">
        <f t="shared" si="19"/>
        <v>0</v>
      </c>
    </row>
    <row r="814" spans="2:15">
      <c r="B814" s="3"/>
      <c r="C814" s="3" t="str">
        <f t="array" ref="C814">IFERROR(IF(OR(L814="Lead",K814="Lead"),INDEX(LeadTiers,MATCH(1,(SMP!$H$4=LeadPWS)*(SMP!N814=LeadStructType),0)),IF(K814="Copper",INDEX(CopperTiers,MATCH(1,($H$4=CopperPWStype)*(SMP!J814=CopperAge)*(SMP!N814=CopperStructureType),0)),INDEX(MasterTiers,MATCH(1,($H$4=MasterPWStype)*(J814=MasterAge)*(K814=MasterInterior)*(L814=MasterService)*(N814=MasterStructType),0)))),"")</f>
        <v/>
      </c>
      <c r="D814" s="3"/>
      <c r="E814" s="3"/>
      <c r="F814" s="3"/>
      <c r="G814" s="3"/>
      <c r="H814" s="3"/>
      <c r="I814" s="7"/>
      <c r="J814" s="6"/>
      <c r="K814" s="8"/>
      <c r="L814" s="8"/>
      <c r="M814" s="8"/>
      <c r="N814" s="8"/>
      <c r="O814" s="6">
        <f t="shared" si="19"/>
        <v>0</v>
      </c>
    </row>
    <row r="815" spans="2:15">
      <c r="B815" s="3"/>
      <c r="C815" s="3" t="str">
        <f t="array" ref="C815">IFERROR(IF(OR(L815="Lead",K815="Lead"),INDEX(LeadTiers,MATCH(1,(SMP!$H$4=LeadPWS)*(SMP!N815=LeadStructType),0)),IF(K815="Copper",INDEX(CopperTiers,MATCH(1,($H$4=CopperPWStype)*(SMP!J815=CopperAge)*(SMP!N815=CopperStructureType),0)),INDEX(MasterTiers,MATCH(1,($H$4=MasterPWStype)*(J815=MasterAge)*(K815=MasterInterior)*(L815=MasterService)*(N815=MasterStructType),0)))),"")</f>
        <v/>
      </c>
      <c r="D815" s="3"/>
      <c r="E815" s="3"/>
      <c r="F815" s="3"/>
      <c r="G815" s="3"/>
      <c r="H815" s="3"/>
      <c r="I815" s="7"/>
      <c r="J815" s="6"/>
      <c r="K815" s="8"/>
      <c r="L815" s="8"/>
      <c r="M815" s="8"/>
      <c r="N815" s="8"/>
      <c r="O815" s="6">
        <f t="shared" si="19"/>
        <v>0</v>
      </c>
    </row>
    <row r="816" spans="2:15">
      <c r="B816" s="3"/>
      <c r="C816" s="3" t="str">
        <f t="array" ref="C816">IFERROR(IF(OR(L816="Lead",K816="Lead"),INDEX(LeadTiers,MATCH(1,(SMP!$H$4=LeadPWS)*(SMP!N816=LeadStructType),0)),IF(K816="Copper",INDEX(CopperTiers,MATCH(1,($H$4=CopperPWStype)*(SMP!J816=CopperAge)*(SMP!N816=CopperStructureType),0)),INDEX(MasterTiers,MATCH(1,($H$4=MasterPWStype)*(J816=MasterAge)*(K816=MasterInterior)*(L816=MasterService)*(N816=MasterStructType),0)))),"")</f>
        <v/>
      </c>
      <c r="D816" s="3"/>
      <c r="E816" s="3"/>
      <c r="F816" s="3"/>
      <c r="G816" s="3"/>
      <c r="H816" s="3"/>
      <c r="I816" s="7"/>
      <c r="J816" s="6"/>
      <c r="K816" s="8"/>
      <c r="L816" s="8"/>
      <c r="M816" s="8"/>
      <c r="N816" s="8"/>
      <c r="O816" s="6">
        <f t="shared" si="19"/>
        <v>0</v>
      </c>
    </row>
    <row r="817" spans="2:15">
      <c r="B817" s="3"/>
      <c r="C817" s="3" t="str">
        <f t="array" ref="C817">IFERROR(IF(OR(L817="Lead",K817="Lead"),INDEX(LeadTiers,MATCH(1,(SMP!$H$4=LeadPWS)*(SMP!N817=LeadStructType),0)),IF(K817="Copper",INDEX(CopperTiers,MATCH(1,($H$4=CopperPWStype)*(SMP!J817=CopperAge)*(SMP!N817=CopperStructureType),0)),INDEX(MasterTiers,MATCH(1,($H$4=MasterPWStype)*(J817=MasterAge)*(K817=MasterInterior)*(L817=MasterService)*(N817=MasterStructType),0)))),"")</f>
        <v/>
      </c>
      <c r="D817" s="3"/>
      <c r="E817" s="3"/>
      <c r="F817" s="3"/>
      <c r="G817" s="3"/>
      <c r="H817" s="3"/>
      <c r="I817" s="7"/>
      <c r="J817" s="6"/>
      <c r="K817" s="8"/>
      <c r="L817" s="8"/>
      <c r="M817" s="8"/>
      <c r="N817" s="8"/>
      <c r="O817" s="6">
        <f t="shared" si="19"/>
        <v>0</v>
      </c>
    </row>
    <row r="818" spans="2:15">
      <c r="B818" s="3"/>
      <c r="C818" s="3" t="str">
        <f t="array" ref="C818">IFERROR(IF(OR(L818="Lead",K818="Lead"),INDEX(LeadTiers,MATCH(1,(SMP!$H$4=LeadPWS)*(SMP!N818=LeadStructType),0)),IF(K818="Copper",INDEX(CopperTiers,MATCH(1,($H$4=CopperPWStype)*(SMP!J818=CopperAge)*(SMP!N818=CopperStructureType),0)),INDEX(MasterTiers,MATCH(1,($H$4=MasterPWStype)*(J818=MasterAge)*(K818=MasterInterior)*(L818=MasterService)*(N818=MasterStructType),0)))),"")</f>
        <v/>
      </c>
      <c r="D818" s="3"/>
      <c r="E818" s="3"/>
      <c r="F818" s="3"/>
      <c r="G818" s="3"/>
      <c r="H818" s="3"/>
      <c r="I818" s="7"/>
      <c r="J818" s="6"/>
      <c r="K818" s="8"/>
      <c r="L818" s="8"/>
      <c r="M818" s="8"/>
      <c r="N818" s="8"/>
      <c r="O818" s="6">
        <f t="shared" si="19"/>
        <v>0</v>
      </c>
    </row>
    <row r="819" spans="2:15">
      <c r="B819" s="3"/>
      <c r="C819" s="3" t="str">
        <f t="array" ref="C819">IFERROR(IF(OR(L819="Lead",K819="Lead"),INDEX(LeadTiers,MATCH(1,(SMP!$H$4=LeadPWS)*(SMP!N819=LeadStructType),0)),IF(K819="Copper",INDEX(CopperTiers,MATCH(1,($H$4=CopperPWStype)*(SMP!J819=CopperAge)*(SMP!N819=CopperStructureType),0)),INDEX(MasterTiers,MATCH(1,($H$4=MasterPWStype)*(J819=MasterAge)*(K819=MasterInterior)*(L819=MasterService)*(N819=MasterStructType),0)))),"")</f>
        <v/>
      </c>
      <c r="D819" s="3"/>
      <c r="E819" s="3"/>
      <c r="F819" s="3"/>
      <c r="G819" s="3"/>
      <c r="H819" s="3"/>
      <c r="I819" s="7"/>
      <c r="J819" s="6"/>
      <c r="K819" s="8"/>
      <c r="L819" s="8"/>
      <c r="M819" s="8"/>
      <c r="N819" s="8"/>
      <c r="O819" s="6">
        <f t="shared" si="19"/>
        <v>0</v>
      </c>
    </row>
    <row r="820" spans="2:15">
      <c r="B820" s="3"/>
      <c r="C820" s="3" t="str">
        <f t="array" ref="C820">IFERROR(IF(OR(L820="Lead",K820="Lead"),INDEX(LeadTiers,MATCH(1,(SMP!$H$4=LeadPWS)*(SMP!N820=LeadStructType),0)),IF(K820="Copper",INDEX(CopperTiers,MATCH(1,($H$4=CopperPWStype)*(SMP!J820=CopperAge)*(SMP!N820=CopperStructureType),0)),INDEX(MasterTiers,MATCH(1,($H$4=MasterPWStype)*(J820=MasterAge)*(K820=MasterInterior)*(L820=MasterService)*(N820=MasterStructType),0)))),"")</f>
        <v/>
      </c>
      <c r="D820" s="3"/>
      <c r="E820" s="3"/>
      <c r="F820" s="3"/>
      <c r="G820" s="3"/>
      <c r="H820" s="3"/>
      <c r="I820" s="7"/>
      <c r="J820" s="6"/>
      <c r="K820" s="8"/>
      <c r="L820" s="8"/>
      <c r="M820" s="8"/>
      <c r="N820" s="8"/>
      <c r="O820" s="6">
        <f t="shared" si="19"/>
        <v>0</v>
      </c>
    </row>
    <row r="821" spans="2:15">
      <c r="B821" s="3"/>
      <c r="C821" s="3" t="str">
        <f t="array" ref="C821">IFERROR(IF(OR(L821="Lead",K821="Lead"),INDEX(LeadTiers,MATCH(1,(SMP!$H$4=LeadPWS)*(SMP!N821=LeadStructType),0)),IF(K821="Copper",INDEX(CopperTiers,MATCH(1,($H$4=CopperPWStype)*(SMP!J821=CopperAge)*(SMP!N821=CopperStructureType),0)),INDEX(MasterTiers,MATCH(1,($H$4=MasterPWStype)*(J821=MasterAge)*(K821=MasterInterior)*(L821=MasterService)*(N821=MasterStructType),0)))),"")</f>
        <v/>
      </c>
      <c r="D821" s="3"/>
      <c r="E821" s="3"/>
      <c r="F821" s="3"/>
      <c r="G821" s="3"/>
      <c r="H821" s="3"/>
      <c r="I821" s="7"/>
      <c r="J821" s="6"/>
      <c r="K821" s="8"/>
      <c r="L821" s="8"/>
      <c r="M821" s="8"/>
      <c r="N821" s="8"/>
      <c r="O821" s="6">
        <f t="shared" si="19"/>
        <v>0</v>
      </c>
    </row>
    <row r="822" spans="2:15">
      <c r="B822" s="3"/>
      <c r="C822" s="3" t="str">
        <f t="array" ref="C822">IFERROR(IF(OR(L822="Lead",K822="Lead"),INDEX(LeadTiers,MATCH(1,(SMP!$H$4=LeadPWS)*(SMP!N822=LeadStructType),0)),IF(K822="Copper",INDEX(CopperTiers,MATCH(1,($H$4=CopperPWStype)*(SMP!J822=CopperAge)*(SMP!N822=CopperStructureType),0)),INDEX(MasterTiers,MATCH(1,($H$4=MasterPWStype)*(J822=MasterAge)*(K822=MasterInterior)*(L822=MasterService)*(N822=MasterStructType),0)))),"")</f>
        <v/>
      </c>
      <c r="D822" s="3"/>
      <c r="E822" s="3"/>
      <c r="F822" s="3"/>
      <c r="G822" s="3"/>
      <c r="H822" s="3"/>
      <c r="I822" s="7"/>
      <c r="J822" s="6"/>
      <c r="K822" s="8"/>
      <c r="L822" s="8"/>
      <c r="M822" s="8"/>
      <c r="N822" s="8"/>
      <c r="O822" s="6">
        <f t="shared" si="19"/>
        <v>0</v>
      </c>
    </row>
    <row r="823" spans="2:15">
      <c r="B823" s="3"/>
      <c r="C823" s="3" t="str">
        <f t="array" ref="C823">IFERROR(IF(OR(L823="Lead",K823="Lead"),INDEX(LeadTiers,MATCH(1,(SMP!$H$4=LeadPWS)*(SMP!N823=LeadStructType),0)),IF(K823="Copper",INDEX(CopperTiers,MATCH(1,($H$4=CopperPWStype)*(SMP!J823=CopperAge)*(SMP!N823=CopperStructureType),0)),INDEX(MasterTiers,MATCH(1,($H$4=MasterPWStype)*(J823=MasterAge)*(K823=MasterInterior)*(L823=MasterService)*(N823=MasterStructType),0)))),"")</f>
        <v/>
      </c>
      <c r="D823" s="3"/>
      <c r="E823" s="3"/>
      <c r="F823" s="3"/>
      <c r="G823" s="3"/>
      <c r="H823" s="3"/>
      <c r="I823" s="7"/>
      <c r="J823" s="6"/>
      <c r="K823" s="8"/>
      <c r="L823" s="8"/>
      <c r="M823" s="8"/>
      <c r="N823" s="8"/>
      <c r="O823" s="6">
        <f t="shared" si="19"/>
        <v>0</v>
      </c>
    </row>
    <row r="824" spans="2:15">
      <c r="B824" s="3"/>
      <c r="C824" s="3" t="str">
        <f t="array" ref="C824">IFERROR(IF(OR(L824="Lead",K824="Lead"),INDEX(LeadTiers,MATCH(1,(SMP!$H$4=LeadPWS)*(SMP!N824=LeadStructType),0)),IF(K824="Copper",INDEX(CopperTiers,MATCH(1,($H$4=CopperPWStype)*(SMP!J824=CopperAge)*(SMP!N824=CopperStructureType),0)),INDEX(MasterTiers,MATCH(1,($H$4=MasterPWStype)*(J824=MasterAge)*(K824=MasterInterior)*(L824=MasterService)*(N824=MasterStructType),0)))),"")</f>
        <v/>
      </c>
      <c r="D824" s="3"/>
      <c r="E824" s="3"/>
      <c r="F824" s="3"/>
      <c r="G824" s="3"/>
      <c r="H824" s="3"/>
      <c r="I824" s="7"/>
      <c r="J824" s="6"/>
      <c r="K824" s="8"/>
      <c r="L824" s="8"/>
      <c r="M824" s="8"/>
      <c r="N824" s="8"/>
      <c r="O824" s="6">
        <f t="shared" si="19"/>
        <v>0</v>
      </c>
    </row>
    <row r="825" spans="2:15">
      <c r="B825" s="3"/>
      <c r="C825" s="3" t="str">
        <f t="array" ref="C825">IFERROR(IF(OR(L825="Lead",K825="Lead"),INDEX(LeadTiers,MATCH(1,(SMP!$H$4=LeadPWS)*(SMP!N825=LeadStructType),0)),IF(K825="Copper",INDEX(CopperTiers,MATCH(1,($H$4=CopperPWStype)*(SMP!J825=CopperAge)*(SMP!N825=CopperStructureType),0)),INDEX(MasterTiers,MATCH(1,($H$4=MasterPWStype)*(J825=MasterAge)*(K825=MasterInterior)*(L825=MasterService)*(N825=MasterStructType),0)))),"")</f>
        <v/>
      </c>
      <c r="D825" s="3"/>
      <c r="E825" s="3"/>
      <c r="F825" s="3"/>
      <c r="G825" s="3"/>
      <c r="H825" s="3"/>
      <c r="I825" s="7"/>
      <c r="J825" s="6"/>
      <c r="K825" s="8"/>
      <c r="L825" s="8"/>
      <c r="M825" s="8"/>
      <c r="N825" s="8"/>
      <c r="O825" s="6">
        <f t="shared" si="19"/>
        <v>0</v>
      </c>
    </row>
    <row r="826" spans="2:15">
      <c r="B826" s="3"/>
      <c r="C826" s="3" t="str">
        <f t="array" ref="C826">IFERROR(IF(OR(L826="Lead",K826="Lead"),INDEX(LeadTiers,MATCH(1,(SMP!$H$4=LeadPWS)*(SMP!N826=LeadStructType),0)),IF(K826="Copper",INDEX(CopperTiers,MATCH(1,($H$4=CopperPWStype)*(SMP!J826=CopperAge)*(SMP!N826=CopperStructureType),0)),INDEX(MasterTiers,MATCH(1,($H$4=MasterPWStype)*(J826=MasterAge)*(K826=MasterInterior)*(L826=MasterService)*(N826=MasterStructType),0)))),"")</f>
        <v/>
      </c>
      <c r="D826" s="3"/>
      <c r="E826" s="3"/>
      <c r="F826" s="3"/>
      <c r="G826" s="3"/>
      <c r="H826" s="3"/>
      <c r="I826" s="7"/>
      <c r="J826" s="6"/>
      <c r="K826" s="8"/>
      <c r="L826" s="8"/>
      <c r="M826" s="8"/>
      <c r="N826" s="8"/>
      <c r="O826" s="6">
        <f t="shared" si="19"/>
        <v>0</v>
      </c>
    </row>
    <row r="827" spans="2:15">
      <c r="B827" s="3"/>
      <c r="C827" s="3" t="str">
        <f t="array" ref="C827">IFERROR(IF(OR(L827="Lead",K827="Lead"),INDEX(LeadTiers,MATCH(1,(SMP!$H$4=LeadPWS)*(SMP!N827=LeadStructType),0)),IF(K827="Copper",INDEX(CopperTiers,MATCH(1,($H$4=CopperPWStype)*(SMP!J827=CopperAge)*(SMP!N827=CopperStructureType),0)),INDEX(MasterTiers,MATCH(1,($H$4=MasterPWStype)*(J827=MasterAge)*(K827=MasterInterior)*(L827=MasterService)*(N827=MasterStructType),0)))),"")</f>
        <v/>
      </c>
      <c r="D827" s="3"/>
      <c r="E827" s="3"/>
      <c r="F827" s="3"/>
      <c r="G827" s="3"/>
      <c r="H827" s="3"/>
      <c r="I827" s="7"/>
      <c r="J827" s="6"/>
      <c r="K827" s="8"/>
      <c r="L827" s="8"/>
      <c r="M827" s="8"/>
      <c r="N827" s="8"/>
      <c r="O827" s="6">
        <f t="shared" si="19"/>
        <v>0</v>
      </c>
    </row>
    <row r="828" spans="2:15">
      <c r="B828" s="3"/>
      <c r="C828" s="3" t="str">
        <f t="array" ref="C828">IFERROR(IF(OR(L828="Lead",K828="Lead"),INDEX(LeadTiers,MATCH(1,(SMP!$H$4=LeadPWS)*(SMP!N828=LeadStructType),0)),IF(K828="Copper",INDEX(CopperTiers,MATCH(1,($H$4=CopperPWStype)*(SMP!J828=CopperAge)*(SMP!N828=CopperStructureType),0)),INDEX(MasterTiers,MATCH(1,($H$4=MasterPWStype)*(J828=MasterAge)*(K828=MasterInterior)*(L828=MasterService)*(N828=MasterStructType),0)))),"")</f>
        <v/>
      </c>
      <c r="D828" s="3"/>
      <c r="E828" s="3"/>
      <c r="F828" s="3"/>
      <c r="G828" s="3"/>
      <c r="H828" s="3"/>
      <c r="I828" s="7"/>
      <c r="J828" s="6"/>
      <c r="K828" s="8"/>
      <c r="L828" s="8"/>
      <c r="M828" s="8"/>
      <c r="N828" s="8"/>
      <c r="O828" s="6">
        <f t="shared" si="19"/>
        <v>0</v>
      </c>
    </row>
    <row r="829" spans="2:15">
      <c r="B829" s="3"/>
      <c r="C829" s="3" t="str">
        <f t="array" ref="C829">IFERROR(IF(OR(L829="Lead",K829="Lead"),INDEX(LeadTiers,MATCH(1,(SMP!$H$4=LeadPWS)*(SMP!N829=LeadStructType),0)),IF(K829="Copper",INDEX(CopperTiers,MATCH(1,($H$4=CopperPWStype)*(SMP!J829=CopperAge)*(SMP!N829=CopperStructureType),0)),INDEX(MasterTiers,MATCH(1,($H$4=MasterPWStype)*(J829=MasterAge)*(K829=MasterInterior)*(L829=MasterService)*(N829=MasterStructType),0)))),"")</f>
        <v/>
      </c>
      <c r="D829" s="3"/>
      <c r="E829" s="3"/>
      <c r="F829" s="3"/>
      <c r="G829" s="3"/>
      <c r="H829" s="3"/>
      <c r="I829" s="7"/>
      <c r="J829" s="6"/>
      <c r="K829" s="8"/>
      <c r="L829" s="8"/>
      <c r="M829" s="8"/>
      <c r="N829" s="8"/>
      <c r="O829" s="6">
        <f t="shared" si="19"/>
        <v>0</v>
      </c>
    </row>
    <row r="830" spans="2:15">
      <c r="B830" s="3"/>
      <c r="C830" s="3" t="str">
        <f t="array" ref="C830">IFERROR(IF(OR(L830="Lead",K830="Lead"),INDEX(LeadTiers,MATCH(1,(SMP!$H$4=LeadPWS)*(SMP!N830=LeadStructType),0)),IF(K830="Copper",INDEX(CopperTiers,MATCH(1,($H$4=CopperPWStype)*(SMP!J830=CopperAge)*(SMP!N830=CopperStructureType),0)),INDEX(MasterTiers,MATCH(1,($H$4=MasterPWStype)*(J830=MasterAge)*(K830=MasterInterior)*(L830=MasterService)*(N830=MasterStructType),0)))),"")</f>
        <v/>
      </c>
      <c r="D830" s="3"/>
      <c r="E830" s="3"/>
      <c r="F830" s="3"/>
      <c r="G830" s="3"/>
      <c r="H830" s="3"/>
      <c r="I830" s="7"/>
      <c r="J830" s="6"/>
      <c r="K830" s="8"/>
      <c r="L830" s="8"/>
      <c r="M830" s="8"/>
      <c r="N830" s="8"/>
      <c r="O830" s="6">
        <f t="shared" si="19"/>
        <v>0</v>
      </c>
    </row>
    <row r="831" spans="2:15">
      <c r="B831" s="3"/>
      <c r="C831" s="3" t="str">
        <f t="array" ref="C831">IFERROR(IF(OR(L831="Lead",K831="Lead"),INDEX(LeadTiers,MATCH(1,(SMP!$H$4=LeadPWS)*(SMP!N831=LeadStructType),0)),IF(K831="Copper",INDEX(CopperTiers,MATCH(1,($H$4=CopperPWStype)*(SMP!J831=CopperAge)*(SMP!N831=CopperStructureType),0)),INDEX(MasterTiers,MATCH(1,($H$4=MasterPWStype)*(J831=MasterAge)*(K831=MasterInterior)*(L831=MasterService)*(N831=MasterStructType),0)))),"")</f>
        <v/>
      </c>
      <c r="D831" s="3"/>
      <c r="E831" s="3"/>
      <c r="F831" s="3"/>
      <c r="G831" s="3"/>
      <c r="H831" s="3"/>
      <c r="I831" s="7"/>
      <c r="J831" s="6"/>
      <c r="K831" s="8"/>
      <c r="L831" s="8"/>
      <c r="M831" s="8"/>
      <c r="N831" s="8"/>
      <c r="O831" s="6">
        <f t="shared" si="19"/>
        <v>0</v>
      </c>
    </row>
    <row r="832" spans="2:15">
      <c r="B832" s="3"/>
      <c r="C832" s="3" t="str">
        <f t="array" ref="C832">IFERROR(IF(OR(L832="Lead",K832="Lead"),INDEX(LeadTiers,MATCH(1,(SMP!$H$4=LeadPWS)*(SMP!N832=LeadStructType),0)),IF(K832="Copper",INDEX(CopperTiers,MATCH(1,($H$4=CopperPWStype)*(SMP!J832=CopperAge)*(SMP!N832=CopperStructureType),0)),INDEX(MasterTiers,MATCH(1,($H$4=MasterPWStype)*(J832=MasterAge)*(K832=MasterInterior)*(L832=MasterService)*(N832=MasterStructType),0)))),"")</f>
        <v/>
      </c>
      <c r="D832" s="3"/>
      <c r="E832" s="3"/>
      <c r="F832" s="3"/>
      <c r="G832" s="3"/>
      <c r="H832" s="3"/>
      <c r="I832" s="7"/>
      <c r="J832" s="6"/>
      <c r="K832" s="8"/>
      <c r="L832" s="8"/>
      <c r="M832" s="8"/>
      <c r="N832" s="8"/>
      <c r="O832" s="6">
        <f t="shared" si="19"/>
        <v>0</v>
      </c>
    </row>
    <row r="833" spans="2:15">
      <c r="B833" s="3"/>
      <c r="C833" s="3" t="str">
        <f t="array" ref="C833">IFERROR(IF(OR(L833="Lead",K833="Lead"),INDEX(LeadTiers,MATCH(1,(SMP!$H$4=LeadPWS)*(SMP!N833=LeadStructType),0)),IF(K833="Copper",INDEX(CopperTiers,MATCH(1,($H$4=CopperPWStype)*(SMP!J833=CopperAge)*(SMP!N833=CopperStructureType),0)),INDEX(MasterTiers,MATCH(1,($H$4=MasterPWStype)*(J833=MasterAge)*(K833=MasterInterior)*(L833=MasterService)*(N833=MasterStructType),0)))),"")</f>
        <v/>
      </c>
      <c r="D833" s="3"/>
      <c r="E833" s="3"/>
      <c r="F833" s="3"/>
      <c r="G833" s="3"/>
      <c r="H833" s="3"/>
      <c r="I833" s="7"/>
      <c r="J833" s="6"/>
      <c r="K833" s="8"/>
      <c r="L833" s="8"/>
      <c r="M833" s="8"/>
      <c r="N833" s="8"/>
      <c r="O833" s="6">
        <f t="shared" si="19"/>
        <v>0</v>
      </c>
    </row>
    <row r="834" spans="2:15">
      <c r="B834" s="3"/>
      <c r="C834" s="3" t="str">
        <f t="array" ref="C834">IFERROR(IF(OR(L834="Lead",K834="Lead"),INDEX(LeadTiers,MATCH(1,(SMP!$H$4=LeadPWS)*(SMP!N834=LeadStructType),0)),IF(K834="Copper",INDEX(CopperTiers,MATCH(1,($H$4=CopperPWStype)*(SMP!J834=CopperAge)*(SMP!N834=CopperStructureType),0)),INDEX(MasterTiers,MATCH(1,($H$4=MasterPWStype)*(J834=MasterAge)*(K834=MasterInterior)*(L834=MasterService)*(N834=MasterStructType),0)))),"")</f>
        <v/>
      </c>
      <c r="D834" s="3"/>
      <c r="E834" s="3"/>
      <c r="F834" s="3"/>
      <c r="G834" s="3"/>
      <c r="H834" s="3"/>
      <c r="I834" s="7"/>
      <c r="J834" s="6"/>
      <c r="K834" s="8"/>
      <c r="L834" s="8"/>
      <c r="M834" s="8"/>
      <c r="N834" s="8"/>
      <c r="O834" s="6">
        <f t="shared" si="19"/>
        <v>0</v>
      </c>
    </row>
    <row r="835" spans="2:15">
      <c r="B835" s="3"/>
      <c r="C835" s="3" t="str">
        <f t="array" ref="C835">IFERROR(IF(OR(L835="Lead",K835="Lead"),INDEX(LeadTiers,MATCH(1,(SMP!$H$4=LeadPWS)*(SMP!N835=LeadStructType),0)),IF(K835="Copper",INDEX(CopperTiers,MATCH(1,($H$4=CopperPWStype)*(SMP!J835=CopperAge)*(SMP!N835=CopperStructureType),0)),INDEX(MasterTiers,MATCH(1,($H$4=MasterPWStype)*(J835=MasterAge)*(K835=MasterInterior)*(L835=MasterService)*(N835=MasterStructType),0)))),"")</f>
        <v/>
      </c>
      <c r="D835" s="3"/>
      <c r="E835" s="3"/>
      <c r="F835" s="3"/>
      <c r="G835" s="3"/>
      <c r="H835" s="3"/>
      <c r="I835" s="7"/>
      <c r="J835" s="6"/>
      <c r="K835" s="8"/>
      <c r="L835" s="8"/>
      <c r="M835" s="8"/>
      <c r="N835" s="8"/>
      <c r="O835" s="6">
        <f t="shared" si="19"/>
        <v>0</v>
      </c>
    </row>
    <row r="836" spans="2:15">
      <c r="B836" s="3"/>
      <c r="C836" s="3" t="str">
        <f t="array" ref="C836">IFERROR(IF(OR(L836="Lead",K836="Lead"),INDEX(LeadTiers,MATCH(1,(SMP!$H$4=LeadPWS)*(SMP!N836=LeadStructType),0)),IF(K836="Copper",INDEX(CopperTiers,MATCH(1,($H$4=CopperPWStype)*(SMP!J836=CopperAge)*(SMP!N836=CopperStructureType),0)),INDEX(MasterTiers,MATCH(1,($H$4=MasterPWStype)*(J836=MasterAge)*(K836=MasterInterior)*(L836=MasterService)*(N836=MasterStructType),0)))),"")</f>
        <v/>
      </c>
      <c r="D836" s="3"/>
      <c r="E836" s="3"/>
      <c r="F836" s="3"/>
      <c r="G836" s="3"/>
      <c r="H836" s="3"/>
      <c r="I836" s="7"/>
      <c r="J836" s="6"/>
      <c r="K836" s="8"/>
      <c r="L836" s="8"/>
      <c r="M836" s="8"/>
      <c r="N836" s="8"/>
      <c r="O836" s="6">
        <f t="shared" si="19"/>
        <v>0</v>
      </c>
    </row>
    <row r="837" spans="2:15">
      <c r="B837" s="3"/>
      <c r="C837" s="3" t="str">
        <f t="array" ref="C837">IFERROR(IF(OR(L837="Lead",K837="Lead"),INDEX(LeadTiers,MATCH(1,(SMP!$H$4=LeadPWS)*(SMP!N837=LeadStructType),0)),IF(K837="Copper",INDEX(CopperTiers,MATCH(1,($H$4=CopperPWStype)*(SMP!J837=CopperAge)*(SMP!N837=CopperStructureType),0)),INDEX(MasterTiers,MATCH(1,($H$4=MasterPWStype)*(J837=MasterAge)*(K837=MasterInterior)*(L837=MasterService)*(N837=MasterStructType),0)))),"")</f>
        <v/>
      </c>
      <c r="D837" s="3"/>
      <c r="E837" s="3"/>
      <c r="F837" s="3"/>
      <c r="G837" s="3"/>
      <c r="H837" s="3"/>
      <c r="I837" s="7"/>
      <c r="J837" s="6"/>
      <c r="K837" s="8"/>
      <c r="L837" s="8"/>
      <c r="M837" s="8"/>
      <c r="N837" s="8"/>
      <c r="O837" s="6">
        <f t="shared" si="19"/>
        <v>0</v>
      </c>
    </row>
    <row r="838" spans="2:15">
      <c r="B838" s="3"/>
      <c r="C838" s="3" t="str">
        <f t="array" ref="C838">IFERROR(IF(OR(L838="Lead",K838="Lead"),INDEX(LeadTiers,MATCH(1,(SMP!$H$4=LeadPWS)*(SMP!N838=LeadStructType),0)),IF(K838="Copper",INDEX(CopperTiers,MATCH(1,($H$4=CopperPWStype)*(SMP!J838=CopperAge)*(SMP!N838=CopperStructureType),0)),INDEX(MasterTiers,MATCH(1,($H$4=MasterPWStype)*(J838=MasterAge)*(K838=MasterInterior)*(L838=MasterService)*(N838=MasterStructType),0)))),"")</f>
        <v/>
      </c>
      <c r="D838" s="3"/>
      <c r="E838" s="3"/>
      <c r="F838" s="3"/>
      <c r="G838" s="3"/>
      <c r="H838" s="3"/>
      <c r="I838" s="7"/>
      <c r="J838" s="6"/>
      <c r="K838" s="8"/>
      <c r="L838" s="8"/>
      <c r="M838" s="8"/>
      <c r="N838" s="8"/>
      <c r="O838" s="6">
        <f t="shared" si="19"/>
        <v>0</v>
      </c>
    </row>
    <row r="839" spans="2:15">
      <c r="B839" s="3"/>
      <c r="C839" s="3" t="str">
        <f t="array" ref="C839">IFERROR(IF(OR(L839="Lead",K839="Lead"),INDEX(LeadTiers,MATCH(1,(SMP!$H$4=LeadPWS)*(SMP!N839=LeadStructType),0)),IF(K839="Copper",INDEX(CopperTiers,MATCH(1,($H$4=CopperPWStype)*(SMP!J839=CopperAge)*(SMP!N839=CopperStructureType),0)),INDEX(MasterTiers,MATCH(1,($H$4=MasterPWStype)*(J839=MasterAge)*(K839=MasterInterior)*(L839=MasterService)*(N839=MasterStructType),0)))),"")</f>
        <v/>
      </c>
      <c r="D839" s="3"/>
      <c r="E839" s="3"/>
      <c r="F839" s="3"/>
      <c r="G839" s="3"/>
      <c r="H839" s="3"/>
      <c r="I839" s="7"/>
      <c r="J839" s="6"/>
      <c r="K839" s="8"/>
      <c r="L839" s="8"/>
      <c r="M839" s="8"/>
      <c r="N839" s="8"/>
      <c r="O839" s="6">
        <f t="shared" si="19"/>
        <v>0</v>
      </c>
    </row>
    <row r="840" spans="2:15">
      <c r="B840" s="3"/>
      <c r="C840" s="3" t="str">
        <f t="array" ref="C840">IFERROR(IF(OR(L840="Lead",K840="Lead"),INDEX(LeadTiers,MATCH(1,(SMP!$H$4=LeadPWS)*(SMP!N840=LeadStructType),0)),IF(K840="Copper",INDEX(CopperTiers,MATCH(1,($H$4=CopperPWStype)*(SMP!J840=CopperAge)*(SMP!N840=CopperStructureType),0)),INDEX(MasterTiers,MATCH(1,($H$4=MasterPWStype)*(J840=MasterAge)*(K840=MasterInterior)*(L840=MasterService)*(N840=MasterStructType),0)))),"")</f>
        <v/>
      </c>
      <c r="D840" s="3"/>
      <c r="E840" s="3"/>
      <c r="F840" s="3"/>
      <c r="G840" s="3"/>
      <c r="H840" s="3"/>
      <c r="I840" s="7"/>
      <c r="J840" s="6"/>
      <c r="K840" s="8"/>
      <c r="L840" s="8"/>
      <c r="M840" s="8"/>
      <c r="N840" s="8"/>
      <c r="O840" s="6">
        <f t="shared" ref="O840:O903" si="20">IFERROR(_xlfn.SWITCH(J897,"Age ≤ 82",1,"83 ≤ Age ≤ 88",2,"89 ≤ Age",3),0)</f>
        <v>0</v>
      </c>
    </row>
    <row r="841" spans="2:15">
      <c r="B841" s="3"/>
      <c r="C841" s="3" t="str">
        <f t="array" ref="C841">IFERROR(IF(OR(L841="Lead",K841="Lead"),INDEX(LeadTiers,MATCH(1,(SMP!$H$4=LeadPWS)*(SMP!N841=LeadStructType),0)),IF(K841="Copper",INDEX(CopperTiers,MATCH(1,($H$4=CopperPWStype)*(SMP!J841=CopperAge)*(SMP!N841=CopperStructureType),0)),INDEX(MasterTiers,MATCH(1,($H$4=MasterPWStype)*(J841=MasterAge)*(K841=MasterInterior)*(L841=MasterService)*(N841=MasterStructType),0)))),"")</f>
        <v/>
      </c>
      <c r="D841" s="3"/>
      <c r="E841" s="3"/>
      <c r="F841" s="3"/>
      <c r="G841" s="3"/>
      <c r="H841" s="3"/>
      <c r="I841" s="7"/>
      <c r="J841" s="6"/>
      <c r="K841" s="8"/>
      <c r="L841" s="8"/>
      <c r="M841" s="8"/>
      <c r="N841" s="8"/>
      <c r="O841" s="6">
        <f t="shared" si="20"/>
        <v>0</v>
      </c>
    </row>
    <row r="842" spans="2:15">
      <c r="B842" s="3"/>
      <c r="C842" s="3" t="str">
        <f t="array" ref="C842">IFERROR(IF(OR(L842="Lead",K842="Lead"),INDEX(LeadTiers,MATCH(1,(SMP!$H$4=LeadPWS)*(SMP!N842=LeadStructType),0)),IF(K842="Copper",INDEX(CopperTiers,MATCH(1,($H$4=CopperPWStype)*(SMP!J842=CopperAge)*(SMP!N842=CopperStructureType),0)),INDEX(MasterTiers,MATCH(1,($H$4=MasterPWStype)*(J842=MasterAge)*(K842=MasterInterior)*(L842=MasterService)*(N842=MasterStructType),0)))),"")</f>
        <v/>
      </c>
      <c r="D842" s="3"/>
      <c r="E842" s="3"/>
      <c r="F842" s="3"/>
      <c r="G842" s="3"/>
      <c r="H842" s="3"/>
      <c r="I842" s="7"/>
      <c r="J842" s="6"/>
      <c r="K842" s="8"/>
      <c r="L842" s="8"/>
      <c r="M842" s="8"/>
      <c r="N842" s="8"/>
      <c r="O842" s="6">
        <f t="shared" si="20"/>
        <v>0</v>
      </c>
    </row>
    <row r="843" spans="2:15">
      <c r="B843" s="3"/>
      <c r="C843" s="3" t="str">
        <f t="array" ref="C843">IFERROR(IF(OR(L843="Lead",K843="Lead"),INDEX(LeadTiers,MATCH(1,(SMP!$H$4=LeadPWS)*(SMP!N843=LeadStructType),0)),IF(K843="Copper",INDEX(CopperTiers,MATCH(1,($H$4=CopperPWStype)*(SMP!J843=CopperAge)*(SMP!N843=CopperStructureType),0)),INDEX(MasterTiers,MATCH(1,($H$4=MasterPWStype)*(J843=MasterAge)*(K843=MasterInterior)*(L843=MasterService)*(N843=MasterStructType),0)))),"")</f>
        <v/>
      </c>
      <c r="D843" s="3"/>
      <c r="E843" s="3"/>
      <c r="F843" s="3"/>
      <c r="G843" s="3"/>
      <c r="H843" s="3"/>
      <c r="I843" s="7"/>
      <c r="J843" s="6"/>
      <c r="K843" s="8"/>
      <c r="L843" s="8"/>
      <c r="M843" s="8"/>
      <c r="N843" s="8"/>
      <c r="O843" s="6">
        <f t="shared" si="20"/>
        <v>0</v>
      </c>
    </row>
    <row r="844" spans="2:15">
      <c r="B844" s="3"/>
      <c r="C844" s="3" t="str">
        <f t="array" ref="C844">IFERROR(IF(OR(L844="Lead",K844="Lead"),INDEX(LeadTiers,MATCH(1,(SMP!$H$4=LeadPWS)*(SMP!N844=LeadStructType),0)),IF(K844="Copper",INDEX(CopperTiers,MATCH(1,($H$4=CopperPWStype)*(SMP!J844=CopperAge)*(SMP!N844=CopperStructureType),0)),INDEX(MasterTiers,MATCH(1,($H$4=MasterPWStype)*(J844=MasterAge)*(K844=MasterInterior)*(L844=MasterService)*(N844=MasterStructType),0)))),"")</f>
        <v/>
      </c>
      <c r="D844" s="3"/>
      <c r="E844" s="3"/>
      <c r="F844" s="3"/>
      <c r="G844" s="3"/>
      <c r="H844" s="3"/>
      <c r="I844" s="7"/>
      <c r="J844" s="6"/>
      <c r="K844" s="8"/>
      <c r="L844" s="8"/>
      <c r="M844" s="8"/>
      <c r="N844" s="8"/>
      <c r="O844" s="6">
        <f t="shared" si="20"/>
        <v>0</v>
      </c>
    </row>
    <row r="845" spans="2:15">
      <c r="B845" s="3"/>
      <c r="C845" s="3" t="str">
        <f t="array" ref="C845">IFERROR(IF(OR(L845="Lead",K845="Lead"),INDEX(LeadTiers,MATCH(1,(SMP!$H$4=LeadPWS)*(SMP!N845=LeadStructType),0)),IF(K845="Copper",INDEX(CopperTiers,MATCH(1,($H$4=CopperPWStype)*(SMP!J845=CopperAge)*(SMP!N845=CopperStructureType),0)),INDEX(MasterTiers,MATCH(1,($H$4=MasterPWStype)*(J845=MasterAge)*(K845=MasterInterior)*(L845=MasterService)*(N845=MasterStructType),0)))),"")</f>
        <v/>
      </c>
      <c r="D845" s="3"/>
      <c r="E845" s="3"/>
      <c r="F845" s="3"/>
      <c r="G845" s="3"/>
      <c r="H845" s="3"/>
      <c r="I845" s="7"/>
      <c r="J845" s="6"/>
      <c r="K845" s="8"/>
      <c r="L845" s="8"/>
      <c r="M845" s="8"/>
      <c r="N845" s="8"/>
      <c r="O845" s="6">
        <f t="shared" si="20"/>
        <v>0</v>
      </c>
    </row>
    <row r="846" spans="2:15">
      <c r="B846" s="3"/>
      <c r="C846" s="3" t="str">
        <f t="array" ref="C846">IFERROR(IF(OR(L846="Lead",K846="Lead"),INDEX(LeadTiers,MATCH(1,(SMP!$H$4=LeadPWS)*(SMP!N846=LeadStructType),0)),IF(K846="Copper",INDEX(CopperTiers,MATCH(1,($H$4=CopperPWStype)*(SMP!J846=CopperAge)*(SMP!N846=CopperStructureType),0)),INDEX(MasterTiers,MATCH(1,($H$4=MasterPWStype)*(J846=MasterAge)*(K846=MasterInterior)*(L846=MasterService)*(N846=MasterStructType),0)))),"")</f>
        <v/>
      </c>
      <c r="D846" s="3"/>
      <c r="E846" s="3"/>
      <c r="F846" s="3"/>
      <c r="G846" s="3"/>
      <c r="H846" s="3"/>
      <c r="I846" s="7"/>
      <c r="J846" s="6"/>
      <c r="K846" s="8"/>
      <c r="L846" s="8"/>
      <c r="M846" s="8"/>
      <c r="N846" s="8"/>
      <c r="O846" s="6">
        <f t="shared" si="20"/>
        <v>0</v>
      </c>
    </row>
    <row r="847" spans="2:15">
      <c r="B847" s="3"/>
      <c r="C847" s="3" t="str">
        <f t="array" ref="C847">IFERROR(IF(OR(L847="Lead",K847="Lead"),INDEX(LeadTiers,MATCH(1,(SMP!$H$4=LeadPWS)*(SMP!N847=LeadStructType),0)),IF(K847="Copper",INDEX(CopperTiers,MATCH(1,($H$4=CopperPWStype)*(SMP!J847=CopperAge)*(SMP!N847=CopperStructureType),0)),INDEX(MasterTiers,MATCH(1,($H$4=MasterPWStype)*(J847=MasterAge)*(K847=MasterInterior)*(L847=MasterService)*(N847=MasterStructType),0)))),"")</f>
        <v/>
      </c>
      <c r="D847" s="3"/>
      <c r="E847" s="3"/>
      <c r="F847" s="3"/>
      <c r="G847" s="3"/>
      <c r="H847" s="3"/>
      <c r="I847" s="7"/>
      <c r="J847" s="6"/>
      <c r="K847" s="8"/>
      <c r="L847" s="8"/>
      <c r="M847" s="8"/>
      <c r="N847" s="8"/>
      <c r="O847" s="6">
        <f t="shared" si="20"/>
        <v>0</v>
      </c>
    </row>
    <row r="848" spans="2:15">
      <c r="B848" s="3"/>
      <c r="C848" s="3" t="str">
        <f t="array" ref="C848">IFERROR(IF(OR(L848="Lead",K848="Lead"),INDEX(LeadTiers,MATCH(1,(SMP!$H$4=LeadPWS)*(SMP!N848=LeadStructType),0)),IF(K848="Copper",INDEX(CopperTiers,MATCH(1,($H$4=CopperPWStype)*(SMP!J848=CopperAge)*(SMP!N848=CopperStructureType),0)),INDEX(MasterTiers,MATCH(1,($H$4=MasterPWStype)*(J848=MasterAge)*(K848=MasterInterior)*(L848=MasterService)*(N848=MasterStructType),0)))),"")</f>
        <v/>
      </c>
      <c r="D848" s="3"/>
      <c r="E848" s="3"/>
      <c r="F848" s="3"/>
      <c r="G848" s="3"/>
      <c r="H848" s="3"/>
      <c r="I848" s="7"/>
      <c r="J848" s="6"/>
      <c r="K848" s="8"/>
      <c r="L848" s="8"/>
      <c r="M848" s="8"/>
      <c r="N848" s="8"/>
      <c r="O848" s="6">
        <f t="shared" si="20"/>
        <v>0</v>
      </c>
    </row>
    <row r="849" spans="2:15">
      <c r="B849" s="3"/>
      <c r="C849" s="3" t="str">
        <f t="array" ref="C849">IFERROR(IF(OR(L849="Lead",K849="Lead"),INDEX(LeadTiers,MATCH(1,(SMP!$H$4=LeadPWS)*(SMP!N849=LeadStructType),0)),IF(K849="Copper",INDEX(CopperTiers,MATCH(1,($H$4=CopperPWStype)*(SMP!J849=CopperAge)*(SMP!N849=CopperStructureType),0)),INDEX(MasterTiers,MATCH(1,($H$4=MasterPWStype)*(J849=MasterAge)*(K849=MasterInterior)*(L849=MasterService)*(N849=MasterStructType),0)))),"")</f>
        <v/>
      </c>
      <c r="D849" s="3"/>
      <c r="E849" s="3"/>
      <c r="F849" s="3"/>
      <c r="G849" s="3"/>
      <c r="H849" s="3"/>
      <c r="I849" s="7"/>
      <c r="J849" s="6"/>
      <c r="K849" s="8"/>
      <c r="L849" s="8"/>
      <c r="M849" s="8"/>
      <c r="N849" s="8"/>
      <c r="O849" s="6">
        <f t="shared" si="20"/>
        <v>0</v>
      </c>
    </row>
    <row r="850" spans="2:15">
      <c r="B850" s="3"/>
      <c r="C850" s="3" t="str">
        <f t="array" ref="C850">IFERROR(IF(OR(L850="Lead",K850="Lead"),INDEX(LeadTiers,MATCH(1,(SMP!$H$4=LeadPWS)*(SMP!N850=LeadStructType),0)),IF(K850="Copper",INDEX(CopperTiers,MATCH(1,($H$4=CopperPWStype)*(SMP!J850=CopperAge)*(SMP!N850=CopperStructureType),0)),INDEX(MasterTiers,MATCH(1,($H$4=MasterPWStype)*(J850=MasterAge)*(K850=MasterInterior)*(L850=MasterService)*(N850=MasterStructType),0)))),"")</f>
        <v/>
      </c>
      <c r="D850" s="3"/>
      <c r="E850" s="3"/>
      <c r="F850" s="3"/>
      <c r="G850" s="3"/>
      <c r="H850" s="3"/>
      <c r="I850" s="7"/>
      <c r="J850" s="6"/>
      <c r="K850" s="8"/>
      <c r="L850" s="8"/>
      <c r="M850" s="8"/>
      <c r="N850" s="8"/>
      <c r="O850" s="6">
        <f t="shared" si="20"/>
        <v>0</v>
      </c>
    </row>
    <row r="851" spans="2:15">
      <c r="B851" s="3"/>
      <c r="C851" s="3" t="str">
        <f t="array" ref="C851">IFERROR(IF(OR(L851="Lead",K851="Lead"),INDEX(LeadTiers,MATCH(1,(SMP!$H$4=LeadPWS)*(SMP!N851=LeadStructType),0)),IF(K851="Copper",INDEX(CopperTiers,MATCH(1,($H$4=CopperPWStype)*(SMP!J851=CopperAge)*(SMP!N851=CopperStructureType),0)),INDEX(MasterTiers,MATCH(1,($H$4=MasterPWStype)*(J851=MasterAge)*(K851=MasterInterior)*(L851=MasterService)*(N851=MasterStructType),0)))),"")</f>
        <v/>
      </c>
      <c r="D851" s="3"/>
      <c r="E851" s="3"/>
      <c r="F851" s="3"/>
      <c r="G851" s="3"/>
      <c r="H851" s="3"/>
      <c r="I851" s="7"/>
      <c r="J851" s="6"/>
      <c r="K851" s="8"/>
      <c r="L851" s="8"/>
      <c r="M851" s="8"/>
      <c r="N851" s="8"/>
      <c r="O851" s="6">
        <f t="shared" si="20"/>
        <v>0</v>
      </c>
    </row>
    <row r="852" spans="2:15">
      <c r="B852" s="3"/>
      <c r="C852" s="3" t="str">
        <f t="array" ref="C852">IFERROR(IF(OR(L852="Lead",K852="Lead"),INDEX(LeadTiers,MATCH(1,(SMP!$H$4=LeadPWS)*(SMP!N852=LeadStructType),0)),IF(K852="Copper",INDEX(CopperTiers,MATCH(1,($H$4=CopperPWStype)*(SMP!J852=CopperAge)*(SMP!N852=CopperStructureType),0)),INDEX(MasterTiers,MATCH(1,($H$4=MasterPWStype)*(J852=MasterAge)*(K852=MasterInterior)*(L852=MasterService)*(N852=MasterStructType),0)))),"")</f>
        <v/>
      </c>
      <c r="D852" s="3"/>
      <c r="E852" s="3"/>
      <c r="F852" s="3"/>
      <c r="G852" s="3"/>
      <c r="H852" s="3"/>
      <c r="I852" s="7"/>
      <c r="J852" s="6"/>
      <c r="K852" s="8"/>
      <c r="L852" s="8"/>
      <c r="M852" s="8"/>
      <c r="N852" s="8"/>
      <c r="O852" s="6">
        <f t="shared" si="20"/>
        <v>0</v>
      </c>
    </row>
    <row r="853" spans="2:15">
      <c r="B853" s="3"/>
      <c r="C853" s="3" t="str">
        <f t="array" ref="C853">IFERROR(IF(OR(L853="Lead",K853="Lead"),INDEX(LeadTiers,MATCH(1,(SMP!$H$4=LeadPWS)*(SMP!N853=LeadStructType),0)),IF(K853="Copper",INDEX(CopperTiers,MATCH(1,($H$4=CopperPWStype)*(SMP!J853=CopperAge)*(SMP!N853=CopperStructureType),0)),INDEX(MasterTiers,MATCH(1,($H$4=MasterPWStype)*(J853=MasterAge)*(K853=MasterInterior)*(L853=MasterService)*(N853=MasterStructType),0)))),"")</f>
        <v/>
      </c>
      <c r="D853" s="3"/>
      <c r="E853" s="3"/>
      <c r="F853" s="3"/>
      <c r="G853" s="3"/>
      <c r="H853" s="3"/>
      <c r="I853" s="7"/>
      <c r="J853" s="6"/>
      <c r="K853" s="8"/>
      <c r="L853" s="8"/>
      <c r="M853" s="8"/>
      <c r="N853" s="8"/>
      <c r="O853" s="6">
        <f t="shared" si="20"/>
        <v>0</v>
      </c>
    </row>
    <row r="854" spans="2:15">
      <c r="B854" s="3"/>
      <c r="C854" s="3" t="str">
        <f t="array" ref="C854">IFERROR(IF(OR(L854="Lead",K854="Lead"),INDEX(LeadTiers,MATCH(1,(SMP!$H$4=LeadPWS)*(SMP!N854=LeadStructType),0)),IF(K854="Copper",INDEX(CopperTiers,MATCH(1,($H$4=CopperPWStype)*(SMP!J854=CopperAge)*(SMP!N854=CopperStructureType),0)),INDEX(MasterTiers,MATCH(1,($H$4=MasterPWStype)*(J854=MasterAge)*(K854=MasterInterior)*(L854=MasterService)*(N854=MasterStructType),0)))),"")</f>
        <v/>
      </c>
      <c r="D854" s="3"/>
      <c r="E854" s="3"/>
      <c r="F854" s="3"/>
      <c r="G854" s="3"/>
      <c r="H854" s="3"/>
      <c r="I854" s="7"/>
      <c r="J854" s="6"/>
      <c r="K854" s="8"/>
      <c r="L854" s="8"/>
      <c r="M854" s="8"/>
      <c r="N854" s="8"/>
      <c r="O854" s="6">
        <f t="shared" si="20"/>
        <v>0</v>
      </c>
    </row>
    <row r="855" spans="2:15">
      <c r="B855" s="3"/>
      <c r="C855" s="3" t="str">
        <f t="array" ref="C855">IFERROR(IF(OR(L855="Lead",K855="Lead"),INDEX(LeadTiers,MATCH(1,(SMP!$H$4=LeadPWS)*(SMP!N855=LeadStructType),0)),IF(K855="Copper",INDEX(CopperTiers,MATCH(1,($H$4=CopperPWStype)*(SMP!J855=CopperAge)*(SMP!N855=CopperStructureType),0)),INDEX(MasterTiers,MATCH(1,($H$4=MasterPWStype)*(J855=MasterAge)*(K855=MasterInterior)*(L855=MasterService)*(N855=MasterStructType),0)))),"")</f>
        <v/>
      </c>
      <c r="D855" s="3"/>
      <c r="E855" s="3"/>
      <c r="F855" s="3"/>
      <c r="G855" s="3"/>
      <c r="H855" s="3"/>
      <c r="I855" s="7"/>
      <c r="J855" s="6"/>
      <c r="K855" s="8"/>
      <c r="L855" s="8"/>
      <c r="M855" s="8"/>
      <c r="N855" s="8"/>
      <c r="O855" s="6">
        <f t="shared" si="20"/>
        <v>0</v>
      </c>
    </row>
    <row r="856" spans="2:15">
      <c r="B856" s="3"/>
      <c r="C856" s="3" t="str">
        <f t="array" ref="C856">IFERROR(IF(OR(L856="Lead",K856="Lead"),INDEX(LeadTiers,MATCH(1,(SMP!$H$4=LeadPWS)*(SMP!N856=LeadStructType),0)),IF(K856="Copper",INDEX(CopperTiers,MATCH(1,($H$4=CopperPWStype)*(SMP!J856=CopperAge)*(SMP!N856=CopperStructureType),0)),INDEX(MasterTiers,MATCH(1,($H$4=MasterPWStype)*(J856=MasterAge)*(K856=MasterInterior)*(L856=MasterService)*(N856=MasterStructType),0)))),"")</f>
        <v/>
      </c>
      <c r="D856" s="3"/>
      <c r="E856" s="3"/>
      <c r="F856" s="3"/>
      <c r="G856" s="3"/>
      <c r="H856" s="3"/>
      <c r="I856" s="7"/>
      <c r="J856" s="6"/>
      <c r="K856" s="8"/>
      <c r="L856" s="8"/>
      <c r="M856" s="8"/>
      <c r="N856" s="8"/>
      <c r="O856" s="6">
        <f t="shared" si="20"/>
        <v>0</v>
      </c>
    </row>
    <row r="857" spans="2:15">
      <c r="B857" s="3"/>
      <c r="C857" s="3" t="str">
        <f t="array" ref="C857">IFERROR(IF(OR(L857="Lead",K857="Lead"),INDEX(LeadTiers,MATCH(1,(SMP!$H$4=LeadPWS)*(SMP!N857=LeadStructType),0)),IF(K857="Copper",INDEX(CopperTiers,MATCH(1,($H$4=CopperPWStype)*(SMP!J857=CopperAge)*(SMP!N857=CopperStructureType),0)),INDEX(MasterTiers,MATCH(1,($H$4=MasterPWStype)*(J857=MasterAge)*(K857=MasterInterior)*(L857=MasterService)*(N857=MasterStructType),0)))),"")</f>
        <v/>
      </c>
      <c r="D857" s="3"/>
      <c r="E857" s="3"/>
      <c r="F857" s="3"/>
      <c r="G857" s="3"/>
      <c r="H857" s="3"/>
      <c r="I857" s="7"/>
      <c r="J857" s="6"/>
      <c r="K857" s="8"/>
      <c r="L857" s="8"/>
      <c r="M857" s="8"/>
      <c r="N857" s="8"/>
      <c r="O857" s="6">
        <f t="shared" si="20"/>
        <v>0</v>
      </c>
    </row>
    <row r="858" spans="2:15">
      <c r="B858" s="3"/>
      <c r="C858" s="3" t="str">
        <f t="array" ref="C858">IFERROR(IF(OR(L858="Lead",K858="Lead"),INDEX(LeadTiers,MATCH(1,(SMP!$H$4=LeadPWS)*(SMP!N858=LeadStructType),0)),IF(K858="Copper",INDEX(CopperTiers,MATCH(1,($H$4=CopperPWStype)*(SMP!J858=CopperAge)*(SMP!N858=CopperStructureType),0)),INDEX(MasterTiers,MATCH(1,($H$4=MasterPWStype)*(J858=MasterAge)*(K858=MasterInterior)*(L858=MasterService)*(N858=MasterStructType),0)))),"")</f>
        <v/>
      </c>
      <c r="D858" s="3"/>
      <c r="E858" s="3"/>
      <c r="F858" s="3"/>
      <c r="G858" s="3"/>
      <c r="H858" s="3"/>
      <c r="I858" s="7"/>
      <c r="J858" s="6"/>
      <c r="K858" s="8"/>
      <c r="L858" s="8"/>
      <c r="M858" s="8"/>
      <c r="N858" s="8"/>
      <c r="O858" s="6">
        <f t="shared" si="20"/>
        <v>0</v>
      </c>
    </row>
    <row r="859" spans="2:15">
      <c r="B859" s="3"/>
      <c r="C859" s="3" t="str">
        <f t="array" ref="C859">IFERROR(IF(OR(L859="Lead",K859="Lead"),INDEX(LeadTiers,MATCH(1,(SMP!$H$4=LeadPWS)*(SMP!N859=LeadStructType),0)),IF(K859="Copper",INDEX(CopperTiers,MATCH(1,($H$4=CopperPWStype)*(SMP!J859=CopperAge)*(SMP!N859=CopperStructureType),0)),INDEX(MasterTiers,MATCH(1,($H$4=MasterPWStype)*(J859=MasterAge)*(K859=MasterInterior)*(L859=MasterService)*(N859=MasterStructType),0)))),"")</f>
        <v/>
      </c>
      <c r="D859" s="3"/>
      <c r="E859" s="3"/>
      <c r="F859" s="3"/>
      <c r="G859" s="3"/>
      <c r="H859" s="3"/>
      <c r="I859" s="7"/>
      <c r="J859" s="6"/>
      <c r="K859" s="8"/>
      <c r="L859" s="8"/>
      <c r="M859" s="8"/>
      <c r="N859" s="8"/>
      <c r="O859" s="6">
        <f t="shared" si="20"/>
        <v>0</v>
      </c>
    </row>
    <row r="860" spans="2:15">
      <c r="B860" s="3"/>
      <c r="C860" s="3" t="str">
        <f t="array" ref="C860">IFERROR(IF(OR(L860="Lead",K860="Lead"),INDEX(LeadTiers,MATCH(1,(SMP!$H$4=LeadPWS)*(SMP!N860=LeadStructType),0)),IF(K860="Copper",INDEX(CopperTiers,MATCH(1,($H$4=CopperPWStype)*(SMP!J860=CopperAge)*(SMP!N860=CopperStructureType),0)),INDEX(MasterTiers,MATCH(1,($H$4=MasterPWStype)*(J860=MasterAge)*(K860=MasterInterior)*(L860=MasterService)*(N860=MasterStructType),0)))),"")</f>
        <v/>
      </c>
      <c r="D860" s="3"/>
      <c r="E860" s="3"/>
      <c r="F860" s="3"/>
      <c r="G860" s="3"/>
      <c r="H860" s="3"/>
      <c r="I860" s="7"/>
      <c r="J860" s="6"/>
      <c r="K860" s="8"/>
      <c r="L860" s="8"/>
      <c r="M860" s="8"/>
      <c r="N860" s="8"/>
      <c r="O860" s="6">
        <f t="shared" si="20"/>
        <v>0</v>
      </c>
    </row>
    <row r="861" spans="2:15">
      <c r="B861" s="3"/>
      <c r="C861" s="3" t="str">
        <f t="array" ref="C861">IFERROR(IF(OR(L861="Lead",K861="Lead"),INDEX(LeadTiers,MATCH(1,(SMP!$H$4=LeadPWS)*(SMP!N861=LeadStructType),0)),IF(K861="Copper",INDEX(CopperTiers,MATCH(1,($H$4=CopperPWStype)*(SMP!J861=CopperAge)*(SMP!N861=CopperStructureType),0)),INDEX(MasterTiers,MATCH(1,($H$4=MasterPWStype)*(J861=MasterAge)*(K861=MasterInterior)*(L861=MasterService)*(N861=MasterStructType),0)))),"")</f>
        <v/>
      </c>
      <c r="D861" s="3"/>
      <c r="E861" s="3"/>
      <c r="F861" s="3"/>
      <c r="G861" s="3"/>
      <c r="H861" s="3"/>
      <c r="I861" s="7"/>
      <c r="J861" s="6"/>
      <c r="K861" s="8"/>
      <c r="L861" s="8"/>
      <c r="M861" s="8"/>
      <c r="N861" s="8"/>
      <c r="O861" s="6">
        <f t="shared" si="20"/>
        <v>0</v>
      </c>
    </row>
    <row r="862" spans="2:15">
      <c r="B862" s="3"/>
      <c r="C862" s="3" t="str">
        <f t="array" ref="C862">IFERROR(IF(OR(L862="Lead",K862="Lead"),INDEX(LeadTiers,MATCH(1,(SMP!$H$4=LeadPWS)*(SMP!N862=LeadStructType),0)),IF(K862="Copper",INDEX(CopperTiers,MATCH(1,($H$4=CopperPWStype)*(SMP!J862=CopperAge)*(SMP!N862=CopperStructureType),0)),INDEX(MasterTiers,MATCH(1,($H$4=MasterPWStype)*(J862=MasterAge)*(K862=MasterInterior)*(L862=MasterService)*(N862=MasterStructType),0)))),"")</f>
        <v/>
      </c>
      <c r="D862" s="3"/>
      <c r="E862" s="3"/>
      <c r="F862" s="3"/>
      <c r="G862" s="3"/>
      <c r="H862" s="3"/>
      <c r="I862" s="7"/>
      <c r="J862" s="6"/>
      <c r="K862" s="8"/>
      <c r="L862" s="8"/>
      <c r="M862" s="8"/>
      <c r="N862" s="8"/>
      <c r="O862" s="6">
        <f t="shared" si="20"/>
        <v>0</v>
      </c>
    </row>
    <row r="863" spans="2:15">
      <c r="B863" s="3"/>
      <c r="C863" s="3" t="str">
        <f t="array" ref="C863">IFERROR(IF(OR(L863="Lead",K863="Lead"),INDEX(LeadTiers,MATCH(1,(SMP!$H$4=LeadPWS)*(SMP!N863=LeadStructType),0)),IF(K863="Copper",INDEX(CopperTiers,MATCH(1,($H$4=CopperPWStype)*(SMP!J863=CopperAge)*(SMP!N863=CopperStructureType),0)),INDEX(MasterTiers,MATCH(1,($H$4=MasterPWStype)*(J863=MasterAge)*(K863=MasterInterior)*(L863=MasterService)*(N863=MasterStructType),0)))),"")</f>
        <v/>
      </c>
      <c r="D863" s="3"/>
      <c r="E863" s="3"/>
      <c r="F863" s="3"/>
      <c r="G863" s="3"/>
      <c r="H863" s="3"/>
      <c r="I863" s="7"/>
      <c r="J863" s="6"/>
      <c r="K863" s="8"/>
      <c r="L863" s="8"/>
      <c r="M863" s="8"/>
      <c r="N863" s="8"/>
      <c r="O863" s="6">
        <f t="shared" si="20"/>
        <v>0</v>
      </c>
    </row>
    <row r="864" spans="2:15">
      <c r="B864" s="3"/>
      <c r="C864" s="3" t="str">
        <f t="array" ref="C864">IFERROR(IF(OR(L864="Lead",K864="Lead"),INDEX(LeadTiers,MATCH(1,(SMP!$H$4=LeadPWS)*(SMP!N864=LeadStructType),0)),IF(K864="Copper",INDEX(CopperTiers,MATCH(1,($H$4=CopperPWStype)*(SMP!J864=CopperAge)*(SMP!N864=CopperStructureType),0)),INDEX(MasterTiers,MATCH(1,($H$4=MasterPWStype)*(J864=MasterAge)*(K864=MasterInterior)*(L864=MasterService)*(N864=MasterStructType),0)))),"")</f>
        <v/>
      </c>
      <c r="D864" s="3"/>
      <c r="E864" s="3"/>
      <c r="F864" s="3"/>
      <c r="G864" s="3"/>
      <c r="H864" s="3"/>
      <c r="I864" s="7"/>
      <c r="J864" s="6"/>
      <c r="K864" s="8"/>
      <c r="L864" s="8"/>
      <c r="M864" s="8"/>
      <c r="N864" s="8"/>
      <c r="O864" s="6">
        <f t="shared" si="20"/>
        <v>0</v>
      </c>
    </row>
    <row r="865" spans="2:15">
      <c r="B865" s="3"/>
      <c r="C865" s="3" t="str">
        <f t="array" ref="C865">IFERROR(IF(OR(L865="Lead",K865="Lead"),INDEX(LeadTiers,MATCH(1,(SMP!$H$4=LeadPWS)*(SMP!N865=LeadStructType),0)),IF(K865="Copper",INDEX(CopperTiers,MATCH(1,($H$4=CopperPWStype)*(SMP!J865=CopperAge)*(SMP!N865=CopperStructureType),0)),INDEX(MasterTiers,MATCH(1,($H$4=MasterPWStype)*(J865=MasterAge)*(K865=MasterInterior)*(L865=MasterService)*(N865=MasterStructType),0)))),"")</f>
        <v/>
      </c>
      <c r="D865" s="3"/>
      <c r="E865" s="3"/>
      <c r="F865" s="3"/>
      <c r="G865" s="3"/>
      <c r="H865" s="3"/>
      <c r="I865" s="7"/>
      <c r="J865" s="6"/>
      <c r="K865" s="8"/>
      <c r="L865" s="8"/>
      <c r="M865" s="8"/>
      <c r="N865" s="8"/>
      <c r="O865" s="6">
        <f t="shared" si="20"/>
        <v>0</v>
      </c>
    </row>
    <row r="866" spans="2:15">
      <c r="B866" s="3"/>
      <c r="C866" s="3" t="str">
        <f t="array" ref="C866">IFERROR(IF(OR(L866="Lead",K866="Lead"),INDEX(LeadTiers,MATCH(1,(SMP!$H$4=LeadPWS)*(SMP!N866=LeadStructType),0)),IF(K866="Copper",INDEX(CopperTiers,MATCH(1,($H$4=CopperPWStype)*(SMP!J866=CopperAge)*(SMP!N866=CopperStructureType),0)),INDEX(MasterTiers,MATCH(1,($H$4=MasterPWStype)*(J866=MasterAge)*(K866=MasterInterior)*(L866=MasterService)*(N866=MasterStructType),0)))),"")</f>
        <v/>
      </c>
      <c r="D866" s="3"/>
      <c r="E866" s="3"/>
      <c r="F866" s="3"/>
      <c r="G866" s="3"/>
      <c r="H866" s="3"/>
      <c r="I866" s="7"/>
      <c r="J866" s="6"/>
      <c r="K866" s="8"/>
      <c r="L866" s="8"/>
      <c r="M866" s="8"/>
      <c r="N866" s="8"/>
      <c r="O866" s="6">
        <f t="shared" si="20"/>
        <v>0</v>
      </c>
    </row>
    <row r="867" spans="2:15">
      <c r="B867" s="3"/>
      <c r="C867" s="3" t="str">
        <f t="array" ref="C867">IFERROR(IF(OR(L867="Lead",K867="Lead"),INDEX(LeadTiers,MATCH(1,(SMP!$H$4=LeadPWS)*(SMP!N867=LeadStructType),0)),IF(K867="Copper",INDEX(CopperTiers,MATCH(1,($H$4=CopperPWStype)*(SMP!J867=CopperAge)*(SMP!N867=CopperStructureType),0)),INDEX(MasterTiers,MATCH(1,($H$4=MasterPWStype)*(J867=MasterAge)*(K867=MasterInterior)*(L867=MasterService)*(N867=MasterStructType),0)))),"")</f>
        <v/>
      </c>
      <c r="D867" s="3"/>
      <c r="E867" s="3"/>
      <c r="F867" s="3"/>
      <c r="G867" s="3"/>
      <c r="H867" s="3"/>
      <c r="I867" s="7"/>
      <c r="J867" s="6"/>
      <c r="K867" s="8"/>
      <c r="L867" s="8"/>
      <c r="M867" s="8"/>
      <c r="N867" s="8"/>
      <c r="O867" s="6">
        <f t="shared" si="20"/>
        <v>0</v>
      </c>
    </row>
    <row r="868" spans="2:15">
      <c r="B868" s="3"/>
      <c r="C868" s="3" t="str">
        <f t="array" ref="C868">IFERROR(IF(OR(L868="Lead",K868="Lead"),INDEX(LeadTiers,MATCH(1,(SMP!$H$4=LeadPWS)*(SMP!N868=LeadStructType),0)),IF(K868="Copper",INDEX(CopperTiers,MATCH(1,($H$4=CopperPWStype)*(SMP!J868=CopperAge)*(SMP!N868=CopperStructureType),0)),INDEX(MasterTiers,MATCH(1,($H$4=MasterPWStype)*(J868=MasterAge)*(K868=MasterInterior)*(L868=MasterService)*(N868=MasterStructType),0)))),"")</f>
        <v/>
      </c>
      <c r="D868" s="3"/>
      <c r="E868" s="3"/>
      <c r="F868" s="3"/>
      <c r="G868" s="3"/>
      <c r="H868" s="3"/>
      <c r="I868" s="7"/>
      <c r="J868" s="6"/>
      <c r="K868" s="8"/>
      <c r="L868" s="8"/>
      <c r="M868" s="8"/>
      <c r="N868" s="8"/>
      <c r="O868" s="6">
        <f t="shared" si="20"/>
        <v>0</v>
      </c>
    </row>
    <row r="869" spans="2:15">
      <c r="B869" s="3"/>
      <c r="C869" s="3" t="str">
        <f t="array" ref="C869">IFERROR(IF(OR(L869="Lead",K869="Lead"),INDEX(LeadTiers,MATCH(1,(SMP!$H$4=LeadPWS)*(SMP!N869=LeadStructType),0)),IF(K869="Copper",INDEX(CopperTiers,MATCH(1,($H$4=CopperPWStype)*(SMP!J869=CopperAge)*(SMP!N869=CopperStructureType),0)),INDEX(MasterTiers,MATCH(1,($H$4=MasterPWStype)*(J869=MasterAge)*(K869=MasterInterior)*(L869=MasterService)*(N869=MasterStructType),0)))),"")</f>
        <v/>
      </c>
      <c r="D869" s="3"/>
      <c r="E869" s="3"/>
      <c r="F869" s="3"/>
      <c r="G869" s="3"/>
      <c r="H869" s="3"/>
      <c r="I869" s="7"/>
      <c r="J869" s="6"/>
      <c r="K869" s="8"/>
      <c r="L869" s="8"/>
      <c r="M869" s="8"/>
      <c r="N869" s="8"/>
      <c r="O869" s="6">
        <f t="shared" si="20"/>
        <v>0</v>
      </c>
    </row>
    <row r="870" spans="2:15">
      <c r="B870" s="3"/>
      <c r="C870" s="3" t="str">
        <f t="array" ref="C870">IFERROR(IF(OR(L870="Lead",K870="Lead"),INDEX(LeadTiers,MATCH(1,(SMP!$H$4=LeadPWS)*(SMP!N870=LeadStructType),0)),IF(K870="Copper",INDEX(CopperTiers,MATCH(1,($H$4=CopperPWStype)*(SMP!J870=CopperAge)*(SMP!N870=CopperStructureType),0)),INDEX(MasterTiers,MATCH(1,($H$4=MasterPWStype)*(J870=MasterAge)*(K870=MasterInterior)*(L870=MasterService)*(N870=MasterStructType),0)))),"")</f>
        <v/>
      </c>
      <c r="D870" s="3"/>
      <c r="E870" s="3"/>
      <c r="F870" s="3"/>
      <c r="G870" s="3"/>
      <c r="H870" s="3"/>
      <c r="I870" s="7"/>
      <c r="J870" s="6"/>
      <c r="K870" s="8"/>
      <c r="L870" s="8"/>
      <c r="M870" s="8"/>
      <c r="N870" s="8"/>
      <c r="O870" s="6">
        <f t="shared" si="20"/>
        <v>0</v>
      </c>
    </row>
    <row r="871" spans="2:15">
      <c r="B871" s="3"/>
      <c r="C871" s="3" t="str">
        <f t="array" ref="C871">IFERROR(IF(OR(L871="Lead",K871="Lead"),INDEX(LeadTiers,MATCH(1,(SMP!$H$4=LeadPWS)*(SMP!N871=LeadStructType),0)),IF(K871="Copper",INDEX(CopperTiers,MATCH(1,($H$4=CopperPWStype)*(SMP!J871=CopperAge)*(SMP!N871=CopperStructureType),0)),INDEX(MasterTiers,MATCH(1,($H$4=MasterPWStype)*(J871=MasterAge)*(K871=MasterInterior)*(L871=MasterService)*(N871=MasterStructType),0)))),"")</f>
        <v/>
      </c>
      <c r="D871" s="3"/>
      <c r="E871" s="3"/>
      <c r="F871" s="3"/>
      <c r="G871" s="3"/>
      <c r="H871" s="3"/>
      <c r="I871" s="7"/>
      <c r="J871" s="6"/>
      <c r="K871" s="8"/>
      <c r="L871" s="8"/>
      <c r="M871" s="8"/>
      <c r="N871" s="8"/>
      <c r="O871" s="6">
        <f t="shared" si="20"/>
        <v>0</v>
      </c>
    </row>
    <row r="872" spans="2:15">
      <c r="B872" s="3"/>
      <c r="C872" s="3" t="str">
        <f t="array" ref="C872">IFERROR(IF(OR(L872="Lead",K872="Lead"),INDEX(LeadTiers,MATCH(1,(SMP!$H$4=LeadPWS)*(SMP!N872=LeadStructType),0)),IF(K872="Copper",INDEX(CopperTiers,MATCH(1,($H$4=CopperPWStype)*(SMP!J872=CopperAge)*(SMP!N872=CopperStructureType),0)),INDEX(MasterTiers,MATCH(1,($H$4=MasterPWStype)*(J872=MasterAge)*(K872=MasterInterior)*(L872=MasterService)*(N872=MasterStructType),0)))),"")</f>
        <v/>
      </c>
      <c r="D872" s="3"/>
      <c r="E872" s="3"/>
      <c r="F872" s="3"/>
      <c r="G872" s="3"/>
      <c r="H872" s="3"/>
      <c r="I872" s="7"/>
      <c r="J872" s="6"/>
      <c r="K872" s="8"/>
      <c r="L872" s="8"/>
      <c r="M872" s="8"/>
      <c r="N872" s="8"/>
      <c r="O872" s="6">
        <f t="shared" si="20"/>
        <v>0</v>
      </c>
    </row>
    <row r="873" spans="2:15">
      <c r="B873" s="3"/>
      <c r="C873" s="3" t="str">
        <f t="array" ref="C873">IFERROR(IF(OR(L873="Lead",K873="Lead"),INDEX(LeadTiers,MATCH(1,(SMP!$H$4=LeadPWS)*(SMP!N873=LeadStructType),0)),IF(K873="Copper",INDEX(CopperTiers,MATCH(1,($H$4=CopperPWStype)*(SMP!J873=CopperAge)*(SMP!N873=CopperStructureType),0)),INDEX(MasterTiers,MATCH(1,($H$4=MasterPWStype)*(J873=MasterAge)*(K873=MasterInterior)*(L873=MasterService)*(N873=MasterStructType),0)))),"")</f>
        <v/>
      </c>
      <c r="D873" s="3"/>
      <c r="E873" s="3"/>
      <c r="F873" s="3"/>
      <c r="G873" s="3"/>
      <c r="H873" s="3"/>
      <c r="I873" s="7"/>
      <c r="J873" s="6"/>
      <c r="K873" s="8"/>
      <c r="L873" s="8"/>
      <c r="M873" s="8"/>
      <c r="N873" s="8"/>
      <c r="O873" s="6">
        <f t="shared" si="20"/>
        <v>0</v>
      </c>
    </row>
    <row r="874" spans="2:15">
      <c r="B874" s="3"/>
      <c r="C874" s="3" t="str">
        <f t="array" ref="C874">IFERROR(IF(OR(L874="Lead",K874="Lead"),INDEX(LeadTiers,MATCH(1,(SMP!$H$4=LeadPWS)*(SMP!N874=LeadStructType),0)),IF(K874="Copper",INDEX(CopperTiers,MATCH(1,($H$4=CopperPWStype)*(SMP!J874=CopperAge)*(SMP!N874=CopperStructureType),0)),INDEX(MasterTiers,MATCH(1,($H$4=MasterPWStype)*(J874=MasterAge)*(K874=MasterInterior)*(L874=MasterService)*(N874=MasterStructType),0)))),"")</f>
        <v/>
      </c>
      <c r="D874" s="3"/>
      <c r="E874" s="3"/>
      <c r="F874" s="3"/>
      <c r="G874" s="3"/>
      <c r="H874" s="3"/>
      <c r="I874" s="7"/>
      <c r="J874" s="6"/>
      <c r="K874" s="8"/>
      <c r="L874" s="8"/>
      <c r="M874" s="8"/>
      <c r="N874" s="8"/>
      <c r="O874" s="6">
        <f t="shared" si="20"/>
        <v>0</v>
      </c>
    </row>
    <row r="875" spans="2:15">
      <c r="B875" s="3"/>
      <c r="C875" s="3" t="str">
        <f t="array" ref="C875">IFERROR(IF(OR(L875="Lead",K875="Lead"),INDEX(LeadTiers,MATCH(1,(SMP!$H$4=LeadPWS)*(SMP!N875=LeadStructType),0)),IF(K875="Copper",INDEX(CopperTiers,MATCH(1,($H$4=CopperPWStype)*(SMP!J875=CopperAge)*(SMP!N875=CopperStructureType),0)),INDEX(MasterTiers,MATCH(1,($H$4=MasterPWStype)*(J875=MasterAge)*(K875=MasterInterior)*(L875=MasterService)*(N875=MasterStructType),0)))),"")</f>
        <v/>
      </c>
      <c r="D875" s="3"/>
      <c r="E875" s="3"/>
      <c r="F875" s="3"/>
      <c r="G875" s="3"/>
      <c r="H875" s="3"/>
      <c r="I875" s="7"/>
      <c r="J875" s="6"/>
      <c r="K875" s="8"/>
      <c r="L875" s="8"/>
      <c r="M875" s="8"/>
      <c r="N875" s="8"/>
      <c r="O875" s="6">
        <f t="shared" si="20"/>
        <v>0</v>
      </c>
    </row>
    <row r="876" spans="2:15">
      <c r="B876" s="3"/>
      <c r="C876" s="3" t="str">
        <f t="array" ref="C876">IFERROR(IF(OR(L876="Lead",K876="Lead"),INDEX(LeadTiers,MATCH(1,(SMP!$H$4=LeadPWS)*(SMP!N876=LeadStructType),0)),IF(K876="Copper",INDEX(CopperTiers,MATCH(1,($H$4=CopperPWStype)*(SMP!J876=CopperAge)*(SMP!N876=CopperStructureType),0)),INDEX(MasterTiers,MATCH(1,($H$4=MasterPWStype)*(J876=MasterAge)*(K876=MasterInterior)*(L876=MasterService)*(N876=MasterStructType),0)))),"")</f>
        <v/>
      </c>
      <c r="D876" s="3"/>
      <c r="E876" s="3"/>
      <c r="F876" s="3"/>
      <c r="G876" s="3"/>
      <c r="H876" s="3"/>
      <c r="I876" s="7"/>
      <c r="J876" s="6"/>
      <c r="K876" s="8"/>
      <c r="L876" s="8"/>
      <c r="M876" s="8"/>
      <c r="N876" s="8"/>
      <c r="O876" s="6">
        <f t="shared" si="20"/>
        <v>0</v>
      </c>
    </row>
    <row r="877" spans="2:15">
      <c r="B877" s="3"/>
      <c r="C877" s="3" t="str">
        <f t="array" ref="C877">IFERROR(IF(OR(L877="Lead",K877="Lead"),INDEX(LeadTiers,MATCH(1,(SMP!$H$4=LeadPWS)*(SMP!N877=LeadStructType),0)),IF(K877="Copper",INDEX(CopperTiers,MATCH(1,($H$4=CopperPWStype)*(SMP!J877=CopperAge)*(SMP!N877=CopperStructureType),0)),INDEX(MasterTiers,MATCH(1,($H$4=MasterPWStype)*(J877=MasterAge)*(K877=MasterInterior)*(L877=MasterService)*(N877=MasterStructType),0)))),"")</f>
        <v/>
      </c>
      <c r="D877" s="3"/>
      <c r="E877" s="3"/>
      <c r="F877" s="3"/>
      <c r="G877" s="3"/>
      <c r="H877" s="3"/>
      <c r="I877" s="7"/>
      <c r="J877" s="6"/>
      <c r="K877" s="8"/>
      <c r="L877" s="8"/>
      <c r="M877" s="8"/>
      <c r="N877" s="8"/>
      <c r="O877" s="6">
        <f t="shared" si="20"/>
        <v>0</v>
      </c>
    </row>
    <row r="878" spans="2:15">
      <c r="B878" s="3"/>
      <c r="C878" s="3" t="str">
        <f t="array" ref="C878">IFERROR(IF(OR(L878="Lead",K878="Lead"),INDEX(LeadTiers,MATCH(1,(SMP!$H$4=LeadPWS)*(SMP!N878=LeadStructType),0)),IF(K878="Copper",INDEX(CopperTiers,MATCH(1,($H$4=CopperPWStype)*(SMP!J878=CopperAge)*(SMP!N878=CopperStructureType),0)),INDEX(MasterTiers,MATCH(1,($H$4=MasterPWStype)*(J878=MasterAge)*(K878=MasterInterior)*(L878=MasterService)*(N878=MasterStructType),0)))),"")</f>
        <v/>
      </c>
      <c r="D878" s="3"/>
      <c r="E878" s="3"/>
      <c r="F878" s="3"/>
      <c r="G878" s="3"/>
      <c r="H878" s="3"/>
      <c r="I878" s="7"/>
      <c r="J878" s="6"/>
      <c r="K878" s="8"/>
      <c r="L878" s="8"/>
      <c r="M878" s="8"/>
      <c r="N878" s="8"/>
      <c r="O878" s="6">
        <f t="shared" si="20"/>
        <v>0</v>
      </c>
    </row>
    <row r="879" spans="2:15">
      <c r="B879" s="3"/>
      <c r="C879" s="3" t="str">
        <f t="array" ref="C879">IFERROR(IF(OR(L879="Lead",K879="Lead"),INDEX(LeadTiers,MATCH(1,(SMP!$H$4=LeadPWS)*(SMP!N879=LeadStructType),0)),IF(K879="Copper",INDEX(CopperTiers,MATCH(1,($H$4=CopperPWStype)*(SMP!J879=CopperAge)*(SMP!N879=CopperStructureType),0)),INDEX(MasterTiers,MATCH(1,($H$4=MasterPWStype)*(J879=MasterAge)*(K879=MasterInterior)*(L879=MasterService)*(N879=MasterStructType),0)))),"")</f>
        <v/>
      </c>
      <c r="D879" s="3"/>
      <c r="E879" s="3"/>
      <c r="F879" s="3"/>
      <c r="G879" s="3"/>
      <c r="H879" s="3"/>
      <c r="I879" s="7"/>
      <c r="J879" s="6"/>
      <c r="K879" s="8"/>
      <c r="L879" s="8"/>
      <c r="M879" s="8"/>
      <c r="N879" s="8"/>
      <c r="O879" s="6">
        <f t="shared" si="20"/>
        <v>0</v>
      </c>
    </row>
    <row r="880" spans="2:15">
      <c r="B880" s="3"/>
      <c r="C880" s="3" t="str">
        <f t="array" ref="C880">IFERROR(IF(OR(L880="Lead",K880="Lead"),INDEX(LeadTiers,MATCH(1,(SMP!$H$4=LeadPWS)*(SMP!N880=LeadStructType),0)),IF(K880="Copper",INDEX(CopperTiers,MATCH(1,($H$4=CopperPWStype)*(SMP!J880=CopperAge)*(SMP!N880=CopperStructureType),0)),INDEX(MasterTiers,MATCH(1,($H$4=MasterPWStype)*(J880=MasterAge)*(K880=MasterInterior)*(L880=MasterService)*(N880=MasterStructType),0)))),"")</f>
        <v/>
      </c>
      <c r="D880" s="3"/>
      <c r="E880" s="3"/>
      <c r="F880" s="3"/>
      <c r="G880" s="3"/>
      <c r="H880" s="3"/>
      <c r="I880" s="7"/>
      <c r="J880" s="6"/>
      <c r="K880" s="8"/>
      <c r="L880" s="8"/>
      <c r="M880" s="8"/>
      <c r="N880" s="8"/>
      <c r="O880" s="6">
        <f t="shared" si="20"/>
        <v>0</v>
      </c>
    </row>
    <row r="881" spans="2:15">
      <c r="B881" s="3"/>
      <c r="C881" s="3" t="str">
        <f t="array" ref="C881">IFERROR(IF(OR(L881="Lead",K881="Lead"),INDEX(LeadTiers,MATCH(1,(SMP!$H$4=LeadPWS)*(SMP!N881=LeadStructType),0)),IF(K881="Copper",INDEX(CopperTiers,MATCH(1,($H$4=CopperPWStype)*(SMP!J881=CopperAge)*(SMP!N881=CopperStructureType),0)),INDEX(MasterTiers,MATCH(1,($H$4=MasterPWStype)*(J881=MasterAge)*(K881=MasterInterior)*(L881=MasterService)*(N881=MasterStructType),0)))),"")</f>
        <v/>
      </c>
      <c r="D881" s="3"/>
      <c r="E881" s="3"/>
      <c r="F881" s="3"/>
      <c r="G881" s="3"/>
      <c r="H881" s="3"/>
      <c r="I881" s="7"/>
      <c r="J881" s="6"/>
      <c r="K881" s="8"/>
      <c r="L881" s="8"/>
      <c r="M881" s="8"/>
      <c r="N881" s="8"/>
      <c r="O881" s="6">
        <f t="shared" si="20"/>
        <v>0</v>
      </c>
    </row>
    <row r="882" spans="2:15">
      <c r="B882" s="3"/>
      <c r="C882" s="3" t="str">
        <f t="array" ref="C882">IFERROR(IF(OR(L882="Lead",K882="Lead"),INDEX(LeadTiers,MATCH(1,(SMP!$H$4=LeadPWS)*(SMP!N882=LeadStructType),0)),IF(K882="Copper",INDEX(CopperTiers,MATCH(1,($H$4=CopperPWStype)*(SMP!J882=CopperAge)*(SMP!N882=CopperStructureType),0)),INDEX(MasterTiers,MATCH(1,($H$4=MasterPWStype)*(J882=MasterAge)*(K882=MasterInterior)*(L882=MasterService)*(N882=MasterStructType),0)))),"")</f>
        <v/>
      </c>
      <c r="D882" s="3"/>
      <c r="E882" s="3"/>
      <c r="F882" s="3"/>
      <c r="G882" s="3"/>
      <c r="H882" s="3"/>
      <c r="I882" s="7"/>
      <c r="J882" s="6"/>
      <c r="K882" s="8"/>
      <c r="L882" s="8"/>
      <c r="M882" s="8"/>
      <c r="N882" s="8"/>
      <c r="O882" s="6">
        <f t="shared" si="20"/>
        <v>0</v>
      </c>
    </row>
    <row r="883" spans="2:15">
      <c r="B883" s="3"/>
      <c r="C883" s="3" t="str">
        <f t="array" ref="C883">IFERROR(IF(OR(L883="Lead",K883="Lead"),INDEX(LeadTiers,MATCH(1,(SMP!$H$4=LeadPWS)*(SMP!N883=LeadStructType),0)),IF(K883="Copper",INDEX(CopperTiers,MATCH(1,($H$4=CopperPWStype)*(SMP!J883=CopperAge)*(SMP!N883=CopperStructureType),0)),INDEX(MasterTiers,MATCH(1,($H$4=MasterPWStype)*(J883=MasterAge)*(K883=MasterInterior)*(L883=MasterService)*(N883=MasterStructType),0)))),"")</f>
        <v/>
      </c>
      <c r="D883" s="3"/>
      <c r="E883" s="3"/>
      <c r="F883" s="3"/>
      <c r="G883" s="3"/>
      <c r="H883" s="3"/>
      <c r="I883" s="7"/>
      <c r="J883" s="6"/>
      <c r="K883" s="8"/>
      <c r="L883" s="8"/>
      <c r="M883" s="8"/>
      <c r="N883" s="8"/>
      <c r="O883" s="6">
        <f t="shared" si="20"/>
        <v>0</v>
      </c>
    </row>
    <row r="884" spans="2:15">
      <c r="B884" s="3"/>
      <c r="C884" s="3" t="str">
        <f t="array" ref="C884">IFERROR(IF(OR(L884="Lead",K884="Lead"),INDEX(LeadTiers,MATCH(1,(SMP!$H$4=LeadPWS)*(SMP!N884=LeadStructType),0)),IF(K884="Copper",INDEX(CopperTiers,MATCH(1,($H$4=CopperPWStype)*(SMP!J884=CopperAge)*(SMP!N884=CopperStructureType),0)),INDEX(MasterTiers,MATCH(1,($H$4=MasterPWStype)*(J884=MasterAge)*(K884=MasterInterior)*(L884=MasterService)*(N884=MasterStructType),0)))),"")</f>
        <v/>
      </c>
      <c r="D884" s="3"/>
      <c r="E884" s="3"/>
      <c r="F884" s="3"/>
      <c r="G884" s="3"/>
      <c r="H884" s="3"/>
      <c r="I884" s="7"/>
      <c r="J884" s="6"/>
      <c r="K884" s="8"/>
      <c r="L884" s="8"/>
      <c r="M884" s="8"/>
      <c r="N884" s="8"/>
      <c r="O884" s="6">
        <f t="shared" si="20"/>
        <v>0</v>
      </c>
    </row>
    <row r="885" spans="2:15">
      <c r="B885" s="3"/>
      <c r="C885" s="3" t="str">
        <f t="array" ref="C885">IFERROR(IF(OR(L885="Lead",K885="Lead"),INDEX(LeadTiers,MATCH(1,(SMP!$H$4=LeadPWS)*(SMP!N885=LeadStructType),0)),IF(K885="Copper",INDEX(CopperTiers,MATCH(1,($H$4=CopperPWStype)*(SMP!J885=CopperAge)*(SMP!N885=CopperStructureType),0)),INDEX(MasterTiers,MATCH(1,($H$4=MasterPWStype)*(J885=MasterAge)*(K885=MasterInterior)*(L885=MasterService)*(N885=MasterStructType),0)))),"")</f>
        <v/>
      </c>
      <c r="D885" s="3"/>
      <c r="E885" s="3"/>
      <c r="F885" s="3"/>
      <c r="G885" s="3"/>
      <c r="H885" s="3"/>
      <c r="I885" s="7"/>
      <c r="J885" s="6"/>
      <c r="K885" s="8"/>
      <c r="L885" s="8"/>
      <c r="M885" s="8"/>
      <c r="N885" s="8"/>
      <c r="O885" s="6">
        <f t="shared" si="20"/>
        <v>0</v>
      </c>
    </row>
    <row r="886" spans="2:15">
      <c r="B886" s="3"/>
      <c r="C886" s="3" t="str">
        <f t="array" ref="C886">IFERROR(IF(OR(L886="Lead",K886="Lead"),INDEX(LeadTiers,MATCH(1,(SMP!$H$4=LeadPWS)*(SMP!N886=LeadStructType),0)),IF(K886="Copper",INDEX(CopperTiers,MATCH(1,($H$4=CopperPWStype)*(SMP!J886=CopperAge)*(SMP!N886=CopperStructureType),0)),INDEX(MasterTiers,MATCH(1,($H$4=MasterPWStype)*(J886=MasterAge)*(K886=MasterInterior)*(L886=MasterService)*(N886=MasterStructType),0)))),"")</f>
        <v/>
      </c>
      <c r="D886" s="3"/>
      <c r="E886" s="3"/>
      <c r="F886" s="3"/>
      <c r="G886" s="3"/>
      <c r="H886" s="3"/>
      <c r="I886" s="7"/>
      <c r="J886" s="6"/>
      <c r="K886" s="8"/>
      <c r="L886" s="8"/>
      <c r="M886" s="8"/>
      <c r="N886" s="8"/>
      <c r="O886" s="6">
        <f t="shared" si="20"/>
        <v>0</v>
      </c>
    </row>
    <row r="887" spans="2:15">
      <c r="B887" s="3"/>
      <c r="C887" s="3" t="str">
        <f t="array" ref="C887">IFERROR(IF(OR(L887="Lead",K887="Lead"),INDEX(LeadTiers,MATCH(1,(SMP!$H$4=LeadPWS)*(SMP!N887=LeadStructType),0)),IF(K887="Copper",INDEX(CopperTiers,MATCH(1,($H$4=CopperPWStype)*(SMP!J887=CopperAge)*(SMP!N887=CopperStructureType),0)),INDEX(MasterTiers,MATCH(1,($H$4=MasterPWStype)*(J887=MasterAge)*(K887=MasterInterior)*(L887=MasterService)*(N887=MasterStructType),0)))),"")</f>
        <v/>
      </c>
      <c r="D887" s="3"/>
      <c r="E887" s="3"/>
      <c r="F887" s="3"/>
      <c r="G887" s="3"/>
      <c r="H887" s="3"/>
      <c r="I887" s="7"/>
      <c r="J887" s="6"/>
      <c r="K887" s="8"/>
      <c r="L887" s="8"/>
      <c r="M887" s="8"/>
      <c r="N887" s="8"/>
      <c r="O887" s="6">
        <f t="shared" si="20"/>
        <v>0</v>
      </c>
    </row>
    <row r="888" spans="2:15">
      <c r="B888" s="3"/>
      <c r="C888" s="3" t="str">
        <f t="array" ref="C888">IFERROR(IF(OR(L888="Lead",K888="Lead"),INDEX(LeadTiers,MATCH(1,(SMP!$H$4=LeadPWS)*(SMP!N888=LeadStructType),0)),IF(K888="Copper",INDEX(CopperTiers,MATCH(1,($H$4=CopperPWStype)*(SMP!J888=CopperAge)*(SMP!N888=CopperStructureType),0)),INDEX(MasterTiers,MATCH(1,($H$4=MasterPWStype)*(J888=MasterAge)*(K888=MasterInterior)*(L888=MasterService)*(N888=MasterStructType),0)))),"")</f>
        <v/>
      </c>
      <c r="D888" s="3"/>
      <c r="E888" s="3"/>
      <c r="F888" s="3"/>
      <c r="G888" s="3"/>
      <c r="H888" s="3"/>
      <c r="I888" s="7"/>
      <c r="J888" s="6"/>
      <c r="K888" s="8"/>
      <c r="L888" s="8"/>
      <c r="M888" s="8"/>
      <c r="N888" s="8"/>
      <c r="O888" s="6">
        <f t="shared" si="20"/>
        <v>0</v>
      </c>
    </row>
    <row r="889" spans="2:15">
      <c r="B889" s="3"/>
      <c r="C889" s="3" t="str">
        <f t="array" ref="C889">IFERROR(IF(OR(L889="Lead",K889="Lead"),INDEX(LeadTiers,MATCH(1,(SMP!$H$4=LeadPWS)*(SMP!N889=LeadStructType),0)),IF(K889="Copper",INDEX(CopperTiers,MATCH(1,($H$4=CopperPWStype)*(SMP!J889=CopperAge)*(SMP!N889=CopperStructureType),0)),INDEX(MasterTiers,MATCH(1,($H$4=MasterPWStype)*(J889=MasterAge)*(K889=MasterInterior)*(L889=MasterService)*(N889=MasterStructType),0)))),"")</f>
        <v/>
      </c>
      <c r="D889" s="3"/>
      <c r="E889" s="3"/>
      <c r="F889" s="3"/>
      <c r="G889" s="3"/>
      <c r="H889" s="3"/>
      <c r="I889" s="7"/>
      <c r="J889" s="6"/>
      <c r="K889" s="8"/>
      <c r="L889" s="8"/>
      <c r="M889" s="8"/>
      <c r="N889" s="8"/>
      <c r="O889" s="6">
        <f t="shared" si="20"/>
        <v>0</v>
      </c>
    </row>
    <row r="890" spans="2:15">
      <c r="B890" s="3"/>
      <c r="C890" s="3" t="str">
        <f t="array" ref="C890">IFERROR(IF(OR(L890="Lead",K890="Lead"),INDEX(LeadTiers,MATCH(1,(SMP!$H$4=LeadPWS)*(SMP!N890=LeadStructType),0)),IF(K890="Copper",INDEX(CopperTiers,MATCH(1,($H$4=CopperPWStype)*(SMP!J890=CopperAge)*(SMP!N890=CopperStructureType),0)),INDEX(MasterTiers,MATCH(1,($H$4=MasterPWStype)*(J890=MasterAge)*(K890=MasterInterior)*(L890=MasterService)*(N890=MasterStructType),0)))),"")</f>
        <v/>
      </c>
      <c r="D890" s="3"/>
      <c r="E890" s="3"/>
      <c r="F890" s="3"/>
      <c r="G890" s="3"/>
      <c r="H890" s="3"/>
      <c r="I890" s="7"/>
      <c r="J890" s="6"/>
      <c r="K890" s="8"/>
      <c r="L890" s="8"/>
      <c r="M890" s="8"/>
      <c r="N890" s="8"/>
      <c r="O890" s="6">
        <f t="shared" si="20"/>
        <v>0</v>
      </c>
    </row>
    <row r="891" spans="2:15">
      <c r="B891" s="3"/>
      <c r="C891" s="3" t="str">
        <f t="array" ref="C891">IFERROR(IF(OR(L891="Lead",K891="Lead"),INDEX(LeadTiers,MATCH(1,(SMP!$H$4=LeadPWS)*(SMP!N891=LeadStructType),0)),IF(K891="Copper",INDEX(CopperTiers,MATCH(1,($H$4=CopperPWStype)*(SMP!J891=CopperAge)*(SMP!N891=CopperStructureType),0)),INDEX(MasterTiers,MATCH(1,($H$4=MasterPWStype)*(J891=MasterAge)*(K891=MasterInterior)*(L891=MasterService)*(N891=MasterStructType),0)))),"")</f>
        <v/>
      </c>
      <c r="D891" s="3"/>
      <c r="E891" s="3"/>
      <c r="F891" s="3"/>
      <c r="G891" s="3"/>
      <c r="H891" s="3"/>
      <c r="I891" s="7"/>
      <c r="J891" s="6"/>
      <c r="K891" s="8"/>
      <c r="L891" s="8"/>
      <c r="M891" s="8"/>
      <c r="N891" s="8"/>
      <c r="O891" s="6">
        <f t="shared" si="20"/>
        <v>0</v>
      </c>
    </row>
    <row r="892" spans="2:15">
      <c r="B892" s="3"/>
      <c r="C892" s="3" t="str">
        <f t="array" ref="C892">IFERROR(IF(OR(L892="Lead",K892="Lead"),INDEX(LeadTiers,MATCH(1,(SMP!$H$4=LeadPWS)*(SMP!N892=LeadStructType),0)),IF(K892="Copper",INDEX(CopperTiers,MATCH(1,($H$4=CopperPWStype)*(SMP!J892=CopperAge)*(SMP!N892=CopperStructureType),0)),INDEX(MasterTiers,MATCH(1,($H$4=MasterPWStype)*(J892=MasterAge)*(K892=MasterInterior)*(L892=MasterService)*(N892=MasterStructType),0)))),"")</f>
        <v/>
      </c>
      <c r="D892" s="3"/>
      <c r="E892" s="3"/>
      <c r="F892" s="3"/>
      <c r="G892" s="3"/>
      <c r="H892" s="3"/>
      <c r="I892" s="7"/>
      <c r="J892" s="6"/>
      <c r="K892" s="8"/>
      <c r="L892" s="8"/>
      <c r="M892" s="8"/>
      <c r="N892" s="8"/>
      <c r="O892" s="6">
        <f t="shared" si="20"/>
        <v>0</v>
      </c>
    </row>
    <row r="893" spans="2:15">
      <c r="B893" s="3"/>
      <c r="C893" s="3" t="str">
        <f t="array" ref="C893">IFERROR(IF(OR(L893="Lead",K893="Lead"),INDEX(LeadTiers,MATCH(1,(SMP!$H$4=LeadPWS)*(SMP!N893=LeadStructType),0)),IF(K893="Copper",INDEX(CopperTiers,MATCH(1,($H$4=CopperPWStype)*(SMP!J893=CopperAge)*(SMP!N893=CopperStructureType),0)),INDEX(MasterTiers,MATCH(1,($H$4=MasterPWStype)*(J893=MasterAge)*(K893=MasterInterior)*(L893=MasterService)*(N893=MasterStructType),0)))),"")</f>
        <v/>
      </c>
      <c r="D893" s="3"/>
      <c r="E893" s="3"/>
      <c r="F893" s="3"/>
      <c r="G893" s="3"/>
      <c r="H893" s="3"/>
      <c r="I893" s="7"/>
      <c r="J893" s="6"/>
      <c r="K893" s="8"/>
      <c r="L893" s="8"/>
      <c r="M893" s="8"/>
      <c r="N893" s="8"/>
      <c r="O893" s="6">
        <f t="shared" si="20"/>
        <v>0</v>
      </c>
    </row>
    <row r="894" spans="2:15">
      <c r="B894" s="3"/>
      <c r="C894" s="3" t="str">
        <f t="array" ref="C894">IFERROR(IF(OR(L894="Lead",K894="Lead"),INDEX(LeadTiers,MATCH(1,(SMP!$H$4=LeadPWS)*(SMP!N894=LeadStructType),0)),IF(K894="Copper",INDEX(CopperTiers,MATCH(1,($H$4=CopperPWStype)*(SMP!J894=CopperAge)*(SMP!N894=CopperStructureType),0)),INDEX(MasterTiers,MATCH(1,($H$4=MasterPWStype)*(J894=MasterAge)*(K894=MasterInterior)*(L894=MasterService)*(N894=MasterStructType),0)))),"")</f>
        <v/>
      </c>
      <c r="D894" s="3"/>
      <c r="E894" s="3"/>
      <c r="F894" s="3"/>
      <c r="G894" s="3"/>
      <c r="H894" s="3"/>
      <c r="I894" s="7"/>
      <c r="J894" s="6"/>
      <c r="K894" s="8"/>
      <c r="L894" s="8"/>
      <c r="M894" s="8"/>
      <c r="N894" s="8"/>
      <c r="O894" s="6">
        <f t="shared" si="20"/>
        <v>0</v>
      </c>
    </row>
    <row r="895" spans="2:15">
      <c r="B895" s="3"/>
      <c r="C895" s="3" t="str">
        <f t="array" ref="C895">IFERROR(IF(OR(L895="Lead",K895="Lead"),INDEX(LeadTiers,MATCH(1,(SMP!$H$4=LeadPWS)*(SMP!N895=LeadStructType),0)),IF(K895="Copper",INDEX(CopperTiers,MATCH(1,($H$4=CopperPWStype)*(SMP!J895=CopperAge)*(SMP!N895=CopperStructureType),0)),INDEX(MasterTiers,MATCH(1,($H$4=MasterPWStype)*(J895=MasterAge)*(K895=MasterInterior)*(L895=MasterService)*(N895=MasterStructType),0)))),"")</f>
        <v/>
      </c>
      <c r="D895" s="3"/>
      <c r="E895" s="3"/>
      <c r="F895" s="3"/>
      <c r="G895" s="3"/>
      <c r="H895" s="3"/>
      <c r="I895" s="7"/>
      <c r="J895" s="6"/>
      <c r="K895" s="8"/>
      <c r="L895" s="8"/>
      <c r="M895" s="8"/>
      <c r="N895" s="8"/>
      <c r="O895" s="6">
        <f t="shared" si="20"/>
        <v>0</v>
      </c>
    </row>
    <row r="896" spans="2:15">
      <c r="B896" s="3"/>
      <c r="C896" s="3" t="str">
        <f t="array" ref="C896">IFERROR(IF(OR(L896="Lead",K896="Lead"),INDEX(LeadTiers,MATCH(1,(SMP!$H$4=LeadPWS)*(SMP!N896=LeadStructType),0)),IF(K896="Copper",INDEX(CopperTiers,MATCH(1,($H$4=CopperPWStype)*(SMP!J896=CopperAge)*(SMP!N896=CopperStructureType),0)),INDEX(MasterTiers,MATCH(1,($H$4=MasterPWStype)*(J896=MasterAge)*(K896=MasterInterior)*(L896=MasterService)*(N896=MasterStructType),0)))),"")</f>
        <v/>
      </c>
      <c r="D896" s="3"/>
      <c r="E896" s="3"/>
      <c r="F896" s="3"/>
      <c r="G896" s="3"/>
      <c r="H896" s="3"/>
      <c r="I896" s="7"/>
      <c r="J896" s="6"/>
      <c r="K896" s="8"/>
      <c r="L896" s="8"/>
      <c r="M896" s="8"/>
      <c r="N896" s="8"/>
      <c r="O896" s="6">
        <f t="shared" si="20"/>
        <v>0</v>
      </c>
    </row>
    <row r="897" spans="2:15">
      <c r="B897" s="3"/>
      <c r="C897" s="3" t="str">
        <f t="array" ref="C897">IFERROR(IF(OR(L897="Lead",K897="Lead"),INDEX(LeadTiers,MATCH(1,(SMP!$H$4=LeadPWS)*(SMP!N897=LeadStructType),0)),IF(K897="Copper",INDEX(CopperTiers,MATCH(1,($H$4=CopperPWStype)*(SMP!J897=CopperAge)*(SMP!N897=CopperStructureType),0)),INDEX(MasterTiers,MATCH(1,($H$4=MasterPWStype)*(J897=MasterAge)*(K897=MasterInterior)*(L897=MasterService)*(N897=MasterStructType),0)))),"")</f>
        <v/>
      </c>
      <c r="D897" s="3"/>
      <c r="E897" s="3"/>
      <c r="F897" s="3"/>
      <c r="G897" s="3"/>
      <c r="H897" s="3"/>
      <c r="I897" s="7"/>
      <c r="J897" s="6"/>
      <c r="K897" s="8"/>
      <c r="L897" s="8"/>
      <c r="M897" s="8"/>
      <c r="N897" s="8"/>
      <c r="O897" s="6">
        <f t="shared" si="20"/>
        <v>0</v>
      </c>
    </row>
    <row r="898" spans="2:15">
      <c r="B898" s="3"/>
      <c r="C898" s="3" t="str">
        <f t="array" ref="C898">IFERROR(IF(OR(L898="Lead",K898="Lead"),INDEX(LeadTiers,MATCH(1,(SMP!$H$4=LeadPWS)*(SMP!N898=LeadStructType),0)),IF(K898="Copper",INDEX(CopperTiers,MATCH(1,($H$4=CopperPWStype)*(SMP!J898=CopperAge)*(SMP!N898=CopperStructureType),0)),INDEX(MasterTiers,MATCH(1,($H$4=MasterPWStype)*(J898=MasterAge)*(K898=MasterInterior)*(L898=MasterService)*(N898=MasterStructType),0)))),"")</f>
        <v/>
      </c>
      <c r="D898" s="3"/>
      <c r="E898" s="3"/>
      <c r="F898" s="3"/>
      <c r="G898" s="3"/>
      <c r="H898" s="3"/>
      <c r="I898" s="7"/>
      <c r="J898" s="6"/>
      <c r="K898" s="8"/>
      <c r="L898" s="8"/>
      <c r="M898" s="8"/>
      <c r="N898" s="8"/>
      <c r="O898" s="6">
        <f t="shared" si="20"/>
        <v>0</v>
      </c>
    </row>
    <row r="899" spans="2:15">
      <c r="B899" s="3"/>
      <c r="C899" s="3" t="str">
        <f t="array" ref="C899">IFERROR(IF(OR(L899="Lead",K899="Lead"),INDEX(LeadTiers,MATCH(1,(SMP!$H$4=LeadPWS)*(SMP!N899=LeadStructType),0)),IF(K899="Copper",INDEX(CopperTiers,MATCH(1,($H$4=CopperPWStype)*(SMP!J899=CopperAge)*(SMP!N899=CopperStructureType),0)),INDEX(MasterTiers,MATCH(1,($H$4=MasterPWStype)*(J899=MasterAge)*(K899=MasterInterior)*(L899=MasterService)*(N899=MasterStructType),0)))),"")</f>
        <v/>
      </c>
      <c r="D899" s="3"/>
      <c r="E899" s="3"/>
      <c r="F899" s="3"/>
      <c r="G899" s="3"/>
      <c r="H899" s="3"/>
      <c r="I899" s="7"/>
      <c r="J899" s="6"/>
      <c r="K899" s="8"/>
      <c r="L899" s="8"/>
      <c r="M899" s="8"/>
      <c r="N899" s="8"/>
      <c r="O899" s="6">
        <f t="shared" si="20"/>
        <v>0</v>
      </c>
    </row>
    <row r="900" spans="2:15">
      <c r="B900" s="3"/>
      <c r="C900" s="3" t="str">
        <f t="array" ref="C900">IFERROR(IF(OR(L900="Lead",K900="Lead"),INDEX(LeadTiers,MATCH(1,(SMP!$H$4=LeadPWS)*(SMP!N900=LeadStructType),0)),IF(K900="Copper",INDEX(CopperTiers,MATCH(1,($H$4=CopperPWStype)*(SMP!J900=CopperAge)*(SMP!N900=CopperStructureType),0)),INDEX(MasterTiers,MATCH(1,($H$4=MasterPWStype)*(J900=MasterAge)*(K900=MasterInterior)*(L900=MasterService)*(N900=MasterStructType),0)))),"")</f>
        <v/>
      </c>
      <c r="D900" s="3"/>
      <c r="E900" s="3"/>
      <c r="F900" s="3"/>
      <c r="G900" s="3"/>
      <c r="H900" s="3"/>
      <c r="I900" s="7"/>
      <c r="J900" s="6"/>
      <c r="K900" s="8"/>
      <c r="L900" s="8"/>
      <c r="M900" s="8"/>
      <c r="N900" s="8"/>
      <c r="O900" s="6">
        <f t="shared" si="20"/>
        <v>0</v>
      </c>
    </row>
    <row r="901" spans="2:15">
      <c r="B901" s="3"/>
      <c r="C901" s="3" t="str">
        <f t="array" ref="C901">IFERROR(IF(OR(L901="Lead",K901="Lead"),INDEX(LeadTiers,MATCH(1,(SMP!$H$4=LeadPWS)*(SMP!N901=LeadStructType),0)),IF(K901="Copper",INDEX(CopperTiers,MATCH(1,($H$4=CopperPWStype)*(SMP!J901=CopperAge)*(SMP!N901=CopperStructureType),0)),INDEX(MasterTiers,MATCH(1,($H$4=MasterPWStype)*(J901=MasterAge)*(K901=MasterInterior)*(L901=MasterService)*(N901=MasterStructType),0)))),"")</f>
        <v/>
      </c>
      <c r="D901" s="3"/>
      <c r="E901" s="3"/>
      <c r="F901" s="3"/>
      <c r="G901" s="3"/>
      <c r="H901" s="3"/>
      <c r="I901" s="7"/>
      <c r="J901" s="6"/>
      <c r="K901" s="8"/>
      <c r="L901" s="8"/>
      <c r="M901" s="8"/>
      <c r="N901" s="8"/>
      <c r="O901" s="6">
        <f t="shared" si="20"/>
        <v>0</v>
      </c>
    </row>
    <row r="902" spans="2:15">
      <c r="B902" s="3"/>
      <c r="C902" s="3" t="str">
        <f t="array" ref="C902">IFERROR(IF(OR(L902="Lead",K902="Lead"),INDEX(LeadTiers,MATCH(1,(SMP!$H$4=LeadPWS)*(SMP!N902=LeadStructType),0)),IF(K902="Copper",INDEX(CopperTiers,MATCH(1,($H$4=CopperPWStype)*(SMP!J902=CopperAge)*(SMP!N902=CopperStructureType),0)),INDEX(MasterTiers,MATCH(1,($H$4=MasterPWStype)*(J902=MasterAge)*(K902=MasterInterior)*(L902=MasterService)*(N902=MasterStructType),0)))),"")</f>
        <v/>
      </c>
      <c r="D902" s="3"/>
      <c r="E902" s="3"/>
      <c r="F902" s="3"/>
      <c r="G902" s="3"/>
      <c r="H902" s="3"/>
      <c r="I902" s="7"/>
      <c r="J902" s="6"/>
      <c r="K902" s="8"/>
      <c r="L902" s="8"/>
      <c r="M902" s="8"/>
      <c r="N902" s="8"/>
      <c r="O902" s="6">
        <f t="shared" si="20"/>
        <v>0</v>
      </c>
    </row>
    <row r="903" spans="2:15">
      <c r="B903" s="3"/>
      <c r="C903" s="3" t="str">
        <f t="array" ref="C903">IFERROR(IF(OR(L903="Lead",K903="Lead"),INDEX(LeadTiers,MATCH(1,(SMP!$H$4=LeadPWS)*(SMP!N903=LeadStructType),0)),IF(K903="Copper",INDEX(CopperTiers,MATCH(1,($H$4=CopperPWStype)*(SMP!J903=CopperAge)*(SMP!N903=CopperStructureType),0)),INDEX(MasterTiers,MATCH(1,($H$4=MasterPWStype)*(J903=MasterAge)*(K903=MasterInterior)*(L903=MasterService)*(N903=MasterStructType),0)))),"")</f>
        <v/>
      </c>
      <c r="D903" s="3"/>
      <c r="E903" s="3"/>
      <c r="F903" s="3"/>
      <c r="G903" s="3"/>
      <c r="H903" s="3"/>
      <c r="I903" s="7"/>
      <c r="J903" s="6"/>
      <c r="K903" s="8"/>
      <c r="L903" s="8"/>
      <c r="M903" s="8"/>
      <c r="N903" s="8"/>
      <c r="O903" s="6">
        <f t="shared" si="20"/>
        <v>0</v>
      </c>
    </row>
    <row r="904" spans="2:15">
      <c r="B904" s="3"/>
      <c r="C904" s="3" t="str">
        <f t="array" ref="C904">IFERROR(IF(OR(L904="Lead",K904="Lead"),INDEX(LeadTiers,MATCH(1,(SMP!$H$4=LeadPWS)*(SMP!N904=LeadStructType),0)),IF(K904="Copper",INDEX(CopperTiers,MATCH(1,($H$4=CopperPWStype)*(SMP!J904=CopperAge)*(SMP!N904=CopperStructureType),0)),INDEX(MasterTiers,MATCH(1,($H$4=MasterPWStype)*(J904=MasterAge)*(K904=MasterInterior)*(L904=MasterService)*(N904=MasterStructType),0)))),"")</f>
        <v/>
      </c>
      <c r="D904" s="3"/>
      <c r="E904" s="3"/>
      <c r="F904" s="3"/>
      <c r="G904" s="3"/>
      <c r="H904" s="3"/>
      <c r="I904" s="7"/>
      <c r="J904" s="6"/>
      <c r="K904" s="8"/>
      <c r="L904" s="8"/>
      <c r="M904" s="8"/>
      <c r="N904" s="8"/>
      <c r="O904" s="6">
        <f t="shared" ref="O904:O967" si="21">IFERROR(_xlfn.SWITCH(J961,"Age ≤ 82",1,"83 ≤ Age ≤ 88",2,"89 ≤ Age",3),0)</f>
        <v>0</v>
      </c>
    </row>
    <row r="905" spans="2:15">
      <c r="B905" s="3"/>
      <c r="C905" s="3" t="str">
        <f t="array" ref="C905">IFERROR(IF(OR(L905="Lead",K905="Lead"),INDEX(LeadTiers,MATCH(1,(SMP!$H$4=LeadPWS)*(SMP!N905=LeadStructType),0)),IF(K905="Copper",INDEX(CopperTiers,MATCH(1,($H$4=CopperPWStype)*(SMP!J905=CopperAge)*(SMP!N905=CopperStructureType),0)),INDEX(MasterTiers,MATCH(1,($H$4=MasterPWStype)*(J905=MasterAge)*(K905=MasterInterior)*(L905=MasterService)*(N905=MasterStructType),0)))),"")</f>
        <v/>
      </c>
      <c r="D905" s="3"/>
      <c r="E905" s="3"/>
      <c r="F905" s="3"/>
      <c r="G905" s="3"/>
      <c r="H905" s="3"/>
      <c r="I905" s="7"/>
      <c r="J905" s="6"/>
      <c r="K905" s="8"/>
      <c r="L905" s="8"/>
      <c r="M905" s="8"/>
      <c r="N905" s="8"/>
      <c r="O905" s="6">
        <f t="shared" si="21"/>
        <v>0</v>
      </c>
    </row>
    <row r="906" spans="2:15">
      <c r="B906" s="3"/>
      <c r="C906" s="3" t="str">
        <f t="array" ref="C906">IFERROR(IF(OR(L906="Lead",K906="Lead"),INDEX(LeadTiers,MATCH(1,(SMP!$H$4=LeadPWS)*(SMP!N906=LeadStructType),0)),IF(K906="Copper",INDEX(CopperTiers,MATCH(1,($H$4=CopperPWStype)*(SMP!J906=CopperAge)*(SMP!N906=CopperStructureType),0)),INDEX(MasterTiers,MATCH(1,($H$4=MasterPWStype)*(J906=MasterAge)*(K906=MasterInterior)*(L906=MasterService)*(N906=MasterStructType),0)))),"")</f>
        <v/>
      </c>
      <c r="D906" s="3"/>
      <c r="E906" s="3"/>
      <c r="F906" s="3"/>
      <c r="G906" s="3"/>
      <c r="H906" s="3"/>
      <c r="I906" s="7"/>
      <c r="J906" s="6"/>
      <c r="K906" s="8"/>
      <c r="L906" s="8"/>
      <c r="M906" s="8"/>
      <c r="N906" s="8"/>
      <c r="O906" s="6">
        <f t="shared" si="21"/>
        <v>0</v>
      </c>
    </row>
    <row r="907" spans="2:15">
      <c r="B907" s="3"/>
      <c r="C907" s="3" t="str">
        <f t="array" ref="C907">IFERROR(IF(OR(L907="Lead",K907="Lead"),INDEX(LeadTiers,MATCH(1,(SMP!$H$4=LeadPWS)*(SMP!N907=LeadStructType),0)),IF(K907="Copper",INDEX(CopperTiers,MATCH(1,($H$4=CopperPWStype)*(SMP!J907=CopperAge)*(SMP!N907=CopperStructureType),0)),INDEX(MasterTiers,MATCH(1,($H$4=MasterPWStype)*(J907=MasterAge)*(K907=MasterInterior)*(L907=MasterService)*(N907=MasterStructType),0)))),"")</f>
        <v/>
      </c>
      <c r="D907" s="3"/>
      <c r="E907" s="3"/>
      <c r="F907" s="3"/>
      <c r="G907" s="3"/>
      <c r="H907" s="3"/>
      <c r="I907" s="7"/>
      <c r="J907" s="6"/>
      <c r="K907" s="8"/>
      <c r="L907" s="8"/>
      <c r="M907" s="8"/>
      <c r="N907" s="8"/>
      <c r="O907" s="6">
        <f t="shared" si="21"/>
        <v>0</v>
      </c>
    </row>
    <row r="908" spans="2:15">
      <c r="B908" s="3"/>
      <c r="C908" s="3" t="str">
        <f t="array" ref="C908">IFERROR(IF(OR(L908="Lead",K908="Lead"),INDEX(LeadTiers,MATCH(1,(SMP!$H$4=LeadPWS)*(SMP!N908=LeadStructType),0)),IF(K908="Copper",INDEX(CopperTiers,MATCH(1,($H$4=CopperPWStype)*(SMP!J908=CopperAge)*(SMP!N908=CopperStructureType),0)),INDEX(MasterTiers,MATCH(1,($H$4=MasterPWStype)*(J908=MasterAge)*(K908=MasterInterior)*(L908=MasterService)*(N908=MasterStructType),0)))),"")</f>
        <v/>
      </c>
      <c r="D908" s="3"/>
      <c r="E908" s="3"/>
      <c r="F908" s="3"/>
      <c r="G908" s="3"/>
      <c r="H908" s="3"/>
      <c r="I908" s="7"/>
      <c r="J908" s="6"/>
      <c r="K908" s="8"/>
      <c r="L908" s="8"/>
      <c r="M908" s="8"/>
      <c r="N908" s="8"/>
      <c r="O908" s="6">
        <f t="shared" si="21"/>
        <v>0</v>
      </c>
    </row>
    <row r="909" spans="2:15">
      <c r="B909" s="3"/>
      <c r="C909" s="3" t="str">
        <f t="array" ref="C909">IFERROR(IF(OR(L909="Lead",K909="Lead"),INDEX(LeadTiers,MATCH(1,(SMP!$H$4=LeadPWS)*(SMP!N909=LeadStructType),0)),IF(K909="Copper",INDEX(CopperTiers,MATCH(1,($H$4=CopperPWStype)*(SMP!J909=CopperAge)*(SMP!N909=CopperStructureType),0)),INDEX(MasterTiers,MATCH(1,($H$4=MasterPWStype)*(J909=MasterAge)*(K909=MasterInterior)*(L909=MasterService)*(N909=MasterStructType),0)))),"")</f>
        <v/>
      </c>
      <c r="D909" s="3"/>
      <c r="E909" s="3"/>
      <c r="F909" s="3"/>
      <c r="G909" s="3"/>
      <c r="H909" s="3"/>
      <c r="I909" s="7"/>
      <c r="J909" s="6"/>
      <c r="K909" s="8"/>
      <c r="L909" s="8"/>
      <c r="M909" s="8"/>
      <c r="N909" s="8"/>
      <c r="O909" s="6">
        <f t="shared" si="21"/>
        <v>0</v>
      </c>
    </row>
    <row r="910" spans="2:15">
      <c r="B910" s="3"/>
      <c r="C910" s="3" t="str">
        <f t="array" ref="C910">IFERROR(IF(OR(L910="Lead",K910="Lead"),INDEX(LeadTiers,MATCH(1,(SMP!$H$4=LeadPWS)*(SMP!N910=LeadStructType),0)),IF(K910="Copper",INDEX(CopperTiers,MATCH(1,($H$4=CopperPWStype)*(SMP!J910=CopperAge)*(SMP!N910=CopperStructureType),0)),INDEX(MasterTiers,MATCH(1,($H$4=MasterPWStype)*(J910=MasterAge)*(K910=MasterInterior)*(L910=MasterService)*(N910=MasterStructType),0)))),"")</f>
        <v/>
      </c>
      <c r="D910" s="3"/>
      <c r="E910" s="3"/>
      <c r="F910" s="3"/>
      <c r="G910" s="3"/>
      <c r="H910" s="3"/>
      <c r="I910" s="7"/>
      <c r="J910" s="6"/>
      <c r="K910" s="8"/>
      <c r="L910" s="8"/>
      <c r="M910" s="8"/>
      <c r="N910" s="8"/>
      <c r="O910" s="6">
        <f t="shared" si="21"/>
        <v>0</v>
      </c>
    </row>
    <row r="911" spans="2:15">
      <c r="B911" s="3"/>
      <c r="C911" s="3" t="str">
        <f t="array" ref="C911">IFERROR(IF(OR(L911="Lead",K911="Lead"),INDEX(LeadTiers,MATCH(1,(SMP!$H$4=LeadPWS)*(SMP!N911=LeadStructType),0)),IF(K911="Copper",INDEX(CopperTiers,MATCH(1,($H$4=CopperPWStype)*(SMP!J911=CopperAge)*(SMP!N911=CopperStructureType),0)),INDEX(MasterTiers,MATCH(1,($H$4=MasterPWStype)*(J911=MasterAge)*(K911=MasterInterior)*(L911=MasterService)*(N911=MasterStructType),0)))),"")</f>
        <v/>
      </c>
      <c r="D911" s="3"/>
      <c r="E911" s="3"/>
      <c r="F911" s="3"/>
      <c r="G911" s="3"/>
      <c r="H911" s="3"/>
      <c r="I911" s="7"/>
      <c r="J911" s="6"/>
      <c r="K911" s="8"/>
      <c r="L911" s="8"/>
      <c r="M911" s="8"/>
      <c r="N911" s="8"/>
      <c r="O911" s="6">
        <f t="shared" si="21"/>
        <v>0</v>
      </c>
    </row>
    <row r="912" spans="2:15">
      <c r="B912" s="3"/>
      <c r="C912" s="3" t="str">
        <f t="array" ref="C912">IFERROR(IF(OR(L912="Lead",K912="Lead"),INDEX(LeadTiers,MATCH(1,(SMP!$H$4=LeadPWS)*(SMP!N912=LeadStructType),0)),IF(K912="Copper",INDEX(CopperTiers,MATCH(1,($H$4=CopperPWStype)*(SMP!J912=CopperAge)*(SMP!N912=CopperStructureType),0)),INDEX(MasterTiers,MATCH(1,($H$4=MasterPWStype)*(J912=MasterAge)*(K912=MasterInterior)*(L912=MasterService)*(N912=MasterStructType),0)))),"")</f>
        <v/>
      </c>
      <c r="D912" s="3"/>
      <c r="E912" s="3"/>
      <c r="F912" s="3"/>
      <c r="G912" s="3"/>
      <c r="H912" s="3"/>
      <c r="I912" s="7"/>
      <c r="J912" s="6"/>
      <c r="K912" s="8"/>
      <c r="L912" s="8"/>
      <c r="M912" s="8"/>
      <c r="N912" s="8"/>
      <c r="O912" s="6">
        <f t="shared" si="21"/>
        <v>0</v>
      </c>
    </row>
    <row r="913" spans="2:15">
      <c r="B913" s="3"/>
      <c r="C913" s="3" t="str">
        <f t="array" ref="C913">IFERROR(IF(OR(L913="Lead",K913="Lead"),INDEX(LeadTiers,MATCH(1,(SMP!$H$4=LeadPWS)*(SMP!N913=LeadStructType),0)),IF(K913="Copper",INDEX(CopperTiers,MATCH(1,($H$4=CopperPWStype)*(SMP!J913=CopperAge)*(SMP!N913=CopperStructureType),0)),INDEX(MasterTiers,MATCH(1,($H$4=MasterPWStype)*(J913=MasterAge)*(K913=MasterInterior)*(L913=MasterService)*(N913=MasterStructType),0)))),"")</f>
        <v/>
      </c>
      <c r="D913" s="3"/>
      <c r="E913" s="3"/>
      <c r="F913" s="3"/>
      <c r="G913" s="3"/>
      <c r="H913" s="3"/>
      <c r="I913" s="7"/>
      <c r="J913" s="6"/>
      <c r="K913" s="8"/>
      <c r="L913" s="8"/>
      <c r="M913" s="8"/>
      <c r="N913" s="8"/>
      <c r="O913" s="6">
        <f t="shared" si="21"/>
        <v>0</v>
      </c>
    </row>
    <row r="914" spans="2:15">
      <c r="B914" s="3"/>
      <c r="C914" s="3" t="str">
        <f t="array" ref="C914">IFERROR(IF(OR(L914="Lead",K914="Lead"),INDEX(LeadTiers,MATCH(1,(SMP!$H$4=LeadPWS)*(SMP!N914=LeadStructType),0)),IF(K914="Copper",INDEX(CopperTiers,MATCH(1,($H$4=CopperPWStype)*(SMP!J914=CopperAge)*(SMP!N914=CopperStructureType),0)),INDEX(MasterTiers,MATCH(1,($H$4=MasterPWStype)*(J914=MasterAge)*(K914=MasterInterior)*(L914=MasterService)*(N914=MasterStructType),0)))),"")</f>
        <v/>
      </c>
      <c r="D914" s="3"/>
      <c r="E914" s="3"/>
      <c r="F914" s="3"/>
      <c r="G914" s="3"/>
      <c r="H914" s="3"/>
      <c r="I914" s="7"/>
      <c r="J914" s="6"/>
      <c r="K914" s="8"/>
      <c r="L914" s="8"/>
      <c r="M914" s="8"/>
      <c r="N914" s="8"/>
      <c r="O914" s="6">
        <f t="shared" si="21"/>
        <v>0</v>
      </c>
    </row>
    <row r="915" spans="2:15">
      <c r="B915" s="3"/>
      <c r="C915" s="3" t="str">
        <f t="array" ref="C915">IFERROR(IF(OR(L915="Lead",K915="Lead"),INDEX(LeadTiers,MATCH(1,(SMP!$H$4=LeadPWS)*(SMP!N915=LeadStructType),0)),IF(K915="Copper",INDEX(CopperTiers,MATCH(1,($H$4=CopperPWStype)*(SMP!J915=CopperAge)*(SMP!N915=CopperStructureType),0)),INDEX(MasterTiers,MATCH(1,($H$4=MasterPWStype)*(J915=MasterAge)*(K915=MasterInterior)*(L915=MasterService)*(N915=MasterStructType),0)))),"")</f>
        <v/>
      </c>
      <c r="D915" s="3"/>
      <c r="E915" s="3"/>
      <c r="F915" s="3"/>
      <c r="G915" s="3"/>
      <c r="H915" s="3"/>
      <c r="I915" s="7"/>
      <c r="J915" s="6"/>
      <c r="K915" s="8"/>
      <c r="L915" s="8"/>
      <c r="M915" s="8"/>
      <c r="N915" s="8"/>
      <c r="O915" s="6">
        <f t="shared" si="21"/>
        <v>0</v>
      </c>
    </row>
    <row r="916" spans="2:15">
      <c r="B916" s="3"/>
      <c r="C916" s="3" t="str">
        <f t="array" ref="C916">IFERROR(IF(OR(L916="Lead",K916="Lead"),INDEX(LeadTiers,MATCH(1,(SMP!$H$4=LeadPWS)*(SMP!N916=LeadStructType),0)),IF(K916="Copper",INDEX(CopperTiers,MATCH(1,($H$4=CopperPWStype)*(SMP!J916=CopperAge)*(SMP!N916=CopperStructureType),0)),INDEX(MasterTiers,MATCH(1,($H$4=MasterPWStype)*(J916=MasterAge)*(K916=MasterInterior)*(L916=MasterService)*(N916=MasterStructType),0)))),"")</f>
        <v/>
      </c>
      <c r="D916" s="3"/>
      <c r="E916" s="3"/>
      <c r="F916" s="3"/>
      <c r="G916" s="3"/>
      <c r="H916" s="3"/>
      <c r="I916" s="7"/>
      <c r="J916" s="6"/>
      <c r="K916" s="8"/>
      <c r="L916" s="8"/>
      <c r="M916" s="8"/>
      <c r="N916" s="8"/>
      <c r="O916" s="6">
        <f t="shared" si="21"/>
        <v>0</v>
      </c>
    </row>
    <row r="917" spans="2:15">
      <c r="B917" s="3"/>
      <c r="C917" s="3" t="str">
        <f t="array" ref="C917">IFERROR(IF(OR(L917="Lead",K917="Lead"),INDEX(LeadTiers,MATCH(1,(SMP!$H$4=LeadPWS)*(SMP!N917=LeadStructType),0)),IF(K917="Copper",INDEX(CopperTiers,MATCH(1,($H$4=CopperPWStype)*(SMP!J917=CopperAge)*(SMP!N917=CopperStructureType),0)),INDEX(MasterTiers,MATCH(1,($H$4=MasterPWStype)*(J917=MasterAge)*(K917=MasterInterior)*(L917=MasterService)*(N917=MasterStructType),0)))),"")</f>
        <v/>
      </c>
      <c r="D917" s="3"/>
      <c r="E917" s="3"/>
      <c r="F917" s="3"/>
      <c r="G917" s="3"/>
      <c r="H917" s="3"/>
      <c r="I917" s="7"/>
      <c r="J917" s="6"/>
      <c r="K917" s="8"/>
      <c r="L917" s="8"/>
      <c r="M917" s="8"/>
      <c r="N917" s="8"/>
      <c r="O917" s="6">
        <f t="shared" si="21"/>
        <v>0</v>
      </c>
    </row>
    <row r="918" spans="2:15">
      <c r="B918" s="3"/>
      <c r="C918" s="3" t="str">
        <f t="array" ref="C918">IFERROR(IF(OR(L918="Lead",K918="Lead"),INDEX(LeadTiers,MATCH(1,(SMP!$H$4=LeadPWS)*(SMP!N918=LeadStructType),0)),IF(K918="Copper",INDEX(CopperTiers,MATCH(1,($H$4=CopperPWStype)*(SMP!J918=CopperAge)*(SMP!N918=CopperStructureType),0)),INDEX(MasterTiers,MATCH(1,($H$4=MasterPWStype)*(J918=MasterAge)*(K918=MasterInterior)*(L918=MasterService)*(N918=MasterStructType),0)))),"")</f>
        <v/>
      </c>
      <c r="D918" s="3"/>
      <c r="E918" s="3"/>
      <c r="F918" s="3"/>
      <c r="G918" s="3"/>
      <c r="H918" s="3"/>
      <c r="I918" s="7"/>
      <c r="J918" s="6"/>
      <c r="K918" s="8"/>
      <c r="L918" s="8"/>
      <c r="M918" s="8"/>
      <c r="N918" s="8"/>
      <c r="O918" s="6">
        <f t="shared" si="21"/>
        <v>0</v>
      </c>
    </row>
    <row r="919" spans="2:15">
      <c r="B919" s="3"/>
      <c r="C919" s="3" t="str">
        <f t="array" ref="C919">IFERROR(IF(OR(L919="Lead",K919="Lead"),INDEX(LeadTiers,MATCH(1,(SMP!$H$4=LeadPWS)*(SMP!N919=LeadStructType),0)),IF(K919="Copper",INDEX(CopperTiers,MATCH(1,($H$4=CopperPWStype)*(SMP!J919=CopperAge)*(SMP!N919=CopperStructureType),0)),INDEX(MasterTiers,MATCH(1,($H$4=MasterPWStype)*(J919=MasterAge)*(K919=MasterInterior)*(L919=MasterService)*(N919=MasterStructType),0)))),"")</f>
        <v/>
      </c>
      <c r="D919" s="3"/>
      <c r="E919" s="3"/>
      <c r="F919" s="3"/>
      <c r="G919" s="3"/>
      <c r="H919" s="3"/>
      <c r="I919" s="7"/>
      <c r="J919" s="6"/>
      <c r="K919" s="8"/>
      <c r="L919" s="8"/>
      <c r="M919" s="8"/>
      <c r="N919" s="8"/>
      <c r="O919" s="6">
        <f t="shared" si="21"/>
        <v>0</v>
      </c>
    </row>
    <row r="920" spans="2:15">
      <c r="B920" s="3"/>
      <c r="C920" s="3" t="str">
        <f t="array" ref="C920">IFERROR(IF(OR(L920="Lead",K920="Lead"),INDEX(LeadTiers,MATCH(1,(SMP!$H$4=LeadPWS)*(SMP!N920=LeadStructType),0)),IF(K920="Copper",INDEX(CopperTiers,MATCH(1,($H$4=CopperPWStype)*(SMP!J920=CopperAge)*(SMP!N920=CopperStructureType),0)),INDEX(MasterTiers,MATCH(1,($H$4=MasterPWStype)*(J920=MasterAge)*(K920=MasterInterior)*(L920=MasterService)*(N920=MasterStructType),0)))),"")</f>
        <v/>
      </c>
      <c r="D920" s="3"/>
      <c r="E920" s="3"/>
      <c r="F920" s="3"/>
      <c r="G920" s="3"/>
      <c r="H920" s="3"/>
      <c r="I920" s="7"/>
      <c r="J920" s="6"/>
      <c r="K920" s="8"/>
      <c r="L920" s="8"/>
      <c r="M920" s="8"/>
      <c r="N920" s="8"/>
      <c r="O920" s="6">
        <f t="shared" si="21"/>
        <v>0</v>
      </c>
    </row>
    <row r="921" spans="2:15">
      <c r="B921" s="3"/>
      <c r="C921" s="3" t="str">
        <f t="array" ref="C921">IFERROR(IF(OR(L921="Lead",K921="Lead"),INDEX(LeadTiers,MATCH(1,(SMP!$H$4=LeadPWS)*(SMP!N921=LeadStructType),0)),IF(K921="Copper",INDEX(CopperTiers,MATCH(1,($H$4=CopperPWStype)*(SMP!J921=CopperAge)*(SMP!N921=CopperStructureType),0)),INDEX(MasterTiers,MATCH(1,($H$4=MasterPWStype)*(J921=MasterAge)*(K921=MasterInterior)*(L921=MasterService)*(N921=MasterStructType),0)))),"")</f>
        <v/>
      </c>
      <c r="D921" s="3"/>
      <c r="E921" s="3"/>
      <c r="F921" s="3"/>
      <c r="G921" s="3"/>
      <c r="H921" s="3"/>
      <c r="I921" s="7"/>
      <c r="J921" s="6"/>
      <c r="K921" s="8"/>
      <c r="L921" s="8"/>
      <c r="M921" s="8"/>
      <c r="N921" s="8"/>
      <c r="O921" s="6">
        <f t="shared" si="21"/>
        <v>0</v>
      </c>
    </row>
    <row r="922" spans="2:15">
      <c r="B922" s="3"/>
      <c r="C922" s="3" t="str">
        <f t="array" ref="C922">IFERROR(IF(OR(L922="Lead",K922="Lead"),INDEX(LeadTiers,MATCH(1,(SMP!$H$4=LeadPWS)*(SMP!N922=LeadStructType),0)),IF(K922="Copper",INDEX(CopperTiers,MATCH(1,($H$4=CopperPWStype)*(SMP!J922=CopperAge)*(SMP!N922=CopperStructureType),0)),INDEX(MasterTiers,MATCH(1,($H$4=MasterPWStype)*(J922=MasterAge)*(K922=MasterInterior)*(L922=MasterService)*(N922=MasterStructType),0)))),"")</f>
        <v/>
      </c>
      <c r="D922" s="3"/>
      <c r="E922" s="3"/>
      <c r="F922" s="3"/>
      <c r="G922" s="3"/>
      <c r="H922" s="3"/>
      <c r="I922" s="7"/>
      <c r="J922" s="6"/>
      <c r="K922" s="8"/>
      <c r="L922" s="8"/>
      <c r="M922" s="8"/>
      <c r="N922" s="8"/>
      <c r="O922" s="6">
        <f t="shared" si="21"/>
        <v>0</v>
      </c>
    </row>
    <row r="923" spans="2:15">
      <c r="B923" s="3"/>
      <c r="C923" s="3" t="str">
        <f t="array" ref="C923">IFERROR(IF(OR(L923="Lead",K923="Lead"),INDEX(LeadTiers,MATCH(1,(SMP!$H$4=LeadPWS)*(SMP!N923=LeadStructType),0)),IF(K923="Copper",INDEX(CopperTiers,MATCH(1,($H$4=CopperPWStype)*(SMP!J923=CopperAge)*(SMP!N923=CopperStructureType),0)),INDEX(MasterTiers,MATCH(1,($H$4=MasterPWStype)*(J923=MasterAge)*(K923=MasterInterior)*(L923=MasterService)*(N923=MasterStructType),0)))),"")</f>
        <v/>
      </c>
      <c r="D923" s="3"/>
      <c r="E923" s="3"/>
      <c r="F923" s="3"/>
      <c r="G923" s="3"/>
      <c r="H923" s="3"/>
      <c r="I923" s="7"/>
      <c r="J923" s="6"/>
      <c r="K923" s="8"/>
      <c r="L923" s="8"/>
      <c r="M923" s="8"/>
      <c r="N923" s="8"/>
      <c r="O923" s="6">
        <f t="shared" si="21"/>
        <v>0</v>
      </c>
    </row>
    <row r="924" spans="2:15">
      <c r="B924" s="3"/>
      <c r="C924" s="3" t="str">
        <f t="array" ref="C924">IFERROR(IF(OR(L924="Lead",K924="Lead"),INDEX(LeadTiers,MATCH(1,(SMP!$H$4=LeadPWS)*(SMP!N924=LeadStructType),0)),IF(K924="Copper",INDEX(CopperTiers,MATCH(1,($H$4=CopperPWStype)*(SMP!J924=CopperAge)*(SMP!N924=CopperStructureType),0)),INDEX(MasterTiers,MATCH(1,($H$4=MasterPWStype)*(J924=MasterAge)*(K924=MasterInterior)*(L924=MasterService)*(N924=MasterStructType),0)))),"")</f>
        <v/>
      </c>
      <c r="D924" s="3"/>
      <c r="E924" s="3"/>
      <c r="F924" s="3"/>
      <c r="G924" s="3"/>
      <c r="H924" s="3"/>
      <c r="I924" s="7"/>
      <c r="J924" s="6"/>
      <c r="K924" s="8"/>
      <c r="L924" s="8"/>
      <c r="M924" s="8"/>
      <c r="N924" s="8"/>
      <c r="O924" s="6">
        <f t="shared" si="21"/>
        <v>0</v>
      </c>
    </row>
    <row r="925" spans="2:15">
      <c r="B925" s="3"/>
      <c r="C925" s="3" t="str">
        <f t="array" ref="C925">IFERROR(IF(OR(L925="Lead",K925="Lead"),INDEX(LeadTiers,MATCH(1,(SMP!$H$4=LeadPWS)*(SMP!N925=LeadStructType),0)),IF(K925="Copper",INDEX(CopperTiers,MATCH(1,($H$4=CopperPWStype)*(SMP!J925=CopperAge)*(SMP!N925=CopperStructureType),0)),INDEX(MasterTiers,MATCH(1,($H$4=MasterPWStype)*(J925=MasterAge)*(K925=MasterInterior)*(L925=MasterService)*(N925=MasterStructType),0)))),"")</f>
        <v/>
      </c>
      <c r="D925" s="3"/>
      <c r="E925" s="3"/>
      <c r="F925" s="3"/>
      <c r="G925" s="3"/>
      <c r="H925" s="3"/>
      <c r="I925" s="7"/>
      <c r="J925" s="6"/>
      <c r="K925" s="8"/>
      <c r="L925" s="8"/>
      <c r="M925" s="8"/>
      <c r="N925" s="8"/>
      <c r="O925" s="6">
        <f t="shared" si="21"/>
        <v>0</v>
      </c>
    </row>
    <row r="926" spans="2:15">
      <c r="B926" s="3"/>
      <c r="C926" s="3" t="str">
        <f t="array" ref="C926">IFERROR(IF(OR(L926="Lead",K926="Lead"),INDEX(LeadTiers,MATCH(1,(SMP!$H$4=LeadPWS)*(SMP!N926=LeadStructType),0)),IF(K926="Copper",INDEX(CopperTiers,MATCH(1,($H$4=CopperPWStype)*(SMP!J926=CopperAge)*(SMP!N926=CopperStructureType),0)),INDEX(MasterTiers,MATCH(1,($H$4=MasterPWStype)*(J926=MasterAge)*(K926=MasterInterior)*(L926=MasterService)*(N926=MasterStructType),0)))),"")</f>
        <v/>
      </c>
      <c r="D926" s="3"/>
      <c r="E926" s="3"/>
      <c r="F926" s="3"/>
      <c r="G926" s="3"/>
      <c r="H926" s="3"/>
      <c r="I926" s="7"/>
      <c r="J926" s="6"/>
      <c r="K926" s="8"/>
      <c r="L926" s="8"/>
      <c r="M926" s="8"/>
      <c r="N926" s="8"/>
      <c r="O926" s="6">
        <f t="shared" si="21"/>
        <v>0</v>
      </c>
    </row>
    <row r="927" spans="2:15">
      <c r="B927" s="3"/>
      <c r="C927" s="3" t="str">
        <f t="array" ref="C927">IFERROR(IF(OR(L927="Lead",K927="Lead"),INDEX(LeadTiers,MATCH(1,(SMP!$H$4=LeadPWS)*(SMP!N927=LeadStructType),0)),IF(K927="Copper",INDEX(CopperTiers,MATCH(1,($H$4=CopperPWStype)*(SMP!J927=CopperAge)*(SMP!N927=CopperStructureType),0)),INDEX(MasterTiers,MATCH(1,($H$4=MasterPWStype)*(J927=MasterAge)*(K927=MasterInterior)*(L927=MasterService)*(N927=MasterStructType),0)))),"")</f>
        <v/>
      </c>
      <c r="D927" s="3"/>
      <c r="E927" s="3"/>
      <c r="F927" s="3"/>
      <c r="G927" s="3"/>
      <c r="H927" s="3"/>
      <c r="I927" s="7"/>
      <c r="J927" s="6"/>
      <c r="K927" s="8"/>
      <c r="L927" s="8"/>
      <c r="M927" s="8"/>
      <c r="N927" s="8"/>
      <c r="O927" s="6">
        <f t="shared" si="21"/>
        <v>0</v>
      </c>
    </row>
    <row r="928" spans="2:15">
      <c r="B928" s="3"/>
      <c r="C928" s="3" t="str">
        <f t="array" ref="C928">IFERROR(IF(OR(L928="Lead",K928="Lead"),INDEX(LeadTiers,MATCH(1,(SMP!$H$4=LeadPWS)*(SMP!N928=LeadStructType),0)),IF(K928="Copper",INDEX(CopperTiers,MATCH(1,($H$4=CopperPWStype)*(SMP!J928=CopperAge)*(SMP!N928=CopperStructureType),0)),INDEX(MasterTiers,MATCH(1,($H$4=MasterPWStype)*(J928=MasterAge)*(K928=MasterInterior)*(L928=MasterService)*(N928=MasterStructType),0)))),"")</f>
        <v/>
      </c>
      <c r="D928" s="3"/>
      <c r="E928" s="3"/>
      <c r="F928" s="3"/>
      <c r="G928" s="3"/>
      <c r="H928" s="3"/>
      <c r="I928" s="7"/>
      <c r="J928" s="6"/>
      <c r="K928" s="8"/>
      <c r="L928" s="8"/>
      <c r="M928" s="8"/>
      <c r="N928" s="8"/>
      <c r="O928" s="6">
        <f t="shared" si="21"/>
        <v>0</v>
      </c>
    </row>
    <row r="929" spans="2:15">
      <c r="B929" s="3"/>
      <c r="C929" s="3" t="str">
        <f t="array" ref="C929">IFERROR(IF(OR(L929="Lead",K929="Lead"),INDEX(LeadTiers,MATCH(1,(SMP!$H$4=LeadPWS)*(SMP!N929=LeadStructType),0)),IF(K929="Copper",INDEX(CopperTiers,MATCH(1,($H$4=CopperPWStype)*(SMP!J929=CopperAge)*(SMP!N929=CopperStructureType),0)),INDEX(MasterTiers,MATCH(1,($H$4=MasterPWStype)*(J929=MasterAge)*(K929=MasterInterior)*(L929=MasterService)*(N929=MasterStructType),0)))),"")</f>
        <v/>
      </c>
      <c r="D929" s="3"/>
      <c r="E929" s="3"/>
      <c r="F929" s="3"/>
      <c r="G929" s="3"/>
      <c r="H929" s="3"/>
      <c r="I929" s="7"/>
      <c r="J929" s="6"/>
      <c r="K929" s="8"/>
      <c r="L929" s="8"/>
      <c r="M929" s="8"/>
      <c r="N929" s="8"/>
      <c r="O929" s="6">
        <f t="shared" si="21"/>
        <v>0</v>
      </c>
    </row>
    <row r="930" spans="2:15">
      <c r="B930" s="3"/>
      <c r="C930" s="3" t="str">
        <f t="array" ref="C930">IFERROR(IF(OR(L930="Lead",K930="Lead"),INDEX(LeadTiers,MATCH(1,(SMP!$H$4=LeadPWS)*(SMP!N930=LeadStructType),0)),IF(K930="Copper",INDEX(CopperTiers,MATCH(1,($H$4=CopperPWStype)*(SMP!J930=CopperAge)*(SMP!N930=CopperStructureType),0)),INDEX(MasterTiers,MATCH(1,($H$4=MasterPWStype)*(J930=MasterAge)*(K930=MasterInterior)*(L930=MasterService)*(N930=MasterStructType),0)))),"")</f>
        <v/>
      </c>
      <c r="D930" s="3"/>
      <c r="E930" s="3"/>
      <c r="F930" s="3"/>
      <c r="G930" s="3"/>
      <c r="H930" s="3"/>
      <c r="I930" s="7"/>
      <c r="J930" s="6"/>
      <c r="K930" s="8"/>
      <c r="L930" s="8"/>
      <c r="M930" s="8"/>
      <c r="N930" s="8"/>
      <c r="O930" s="6">
        <f t="shared" si="21"/>
        <v>0</v>
      </c>
    </row>
    <row r="931" spans="2:15">
      <c r="B931" s="3"/>
      <c r="C931" s="3" t="str">
        <f t="array" ref="C931">IFERROR(IF(OR(L931="Lead",K931="Lead"),INDEX(LeadTiers,MATCH(1,(SMP!$H$4=LeadPWS)*(SMP!N931=LeadStructType),0)),IF(K931="Copper",INDEX(CopperTiers,MATCH(1,($H$4=CopperPWStype)*(SMP!J931=CopperAge)*(SMP!N931=CopperStructureType),0)),INDEX(MasterTiers,MATCH(1,($H$4=MasterPWStype)*(J931=MasterAge)*(K931=MasterInterior)*(L931=MasterService)*(N931=MasterStructType),0)))),"")</f>
        <v/>
      </c>
      <c r="D931" s="3"/>
      <c r="E931" s="3"/>
      <c r="F931" s="3"/>
      <c r="G931" s="3"/>
      <c r="H931" s="3"/>
      <c r="I931" s="7"/>
      <c r="J931" s="6"/>
      <c r="K931" s="8"/>
      <c r="L931" s="8"/>
      <c r="M931" s="8"/>
      <c r="N931" s="8"/>
      <c r="O931" s="6">
        <f t="shared" si="21"/>
        <v>0</v>
      </c>
    </row>
    <row r="932" spans="2:15">
      <c r="B932" s="3"/>
      <c r="C932" s="3" t="str">
        <f t="array" ref="C932">IFERROR(IF(OR(L932="Lead",K932="Lead"),INDEX(LeadTiers,MATCH(1,(SMP!$H$4=LeadPWS)*(SMP!N932=LeadStructType),0)),IF(K932="Copper",INDEX(CopperTiers,MATCH(1,($H$4=CopperPWStype)*(SMP!J932=CopperAge)*(SMP!N932=CopperStructureType),0)),INDEX(MasterTiers,MATCH(1,($H$4=MasterPWStype)*(J932=MasterAge)*(K932=MasterInterior)*(L932=MasterService)*(N932=MasterStructType),0)))),"")</f>
        <v/>
      </c>
      <c r="D932" s="3"/>
      <c r="E932" s="3"/>
      <c r="F932" s="3"/>
      <c r="G932" s="3"/>
      <c r="H932" s="3"/>
      <c r="I932" s="7"/>
      <c r="J932" s="6"/>
      <c r="K932" s="8"/>
      <c r="L932" s="8"/>
      <c r="M932" s="8"/>
      <c r="N932" s="8"/>
      <c r="O932" s="6">
        <f t="shared" si="21"/>
        <v>0</v>
      </c>
    </row>
    <row r="933" spans="2:15">
      <c r="B933" s="3"/>
      <c r="C933" s="3" t="str">
        <f t="array" ref="C933">IFERROR(IF(OR(L933="Lead",K933="Lead"),INDEX(LeadTiers,MATCH(1,(SMP!$H$4=LeadPWS)*(SMP!N933=LeadStructType),0)),IF(K933="Copper",INDEX(CopperTiers,MATCH(1,($H$4=CopperPWStype)*(SMP!J933=CopperAge)*(SMP!N933=CopperStructureType),0)),INDEX(MasterTiers,MATCH(1,($H$4=MasterPWStype)*(J933=MasterAge)*(K933=MasterInterior)*(L933=MasterService)*(N933=MasterStructType),0)))),"")</f>
        <v/>
      </c>
      <c r="D933" s="3"/>
      <c r="E933" s="3"/>
      <c r="F933" s="3"/>
      <c r="G933" s="3"/>
      <c r="H933" s="3"/>
      <c r="I933" s="7"/>
      <c r="J933" s="6"/>
      <c r="K933" s="8"/>
      <c r="L933" s="8"/>
      <c r="M933" s="8"/>
      <c r="N933" s="8"/>
      <c r="O933" s="6">
        <f t="shared" si="21"/>
        <v>0</v>
      </c>
    </row>
    <row r="934" spans="2:15">
      <c r="B934" s="3"/>
      <c r="C934" s="3" t="str">
        <f t="array" ref="C934">IFERROR(IF(OR(L934="Lead",K934="Lead"),INDEX(LeadTiers,MATCH(1,(SMP!$H$4=LeadPWS)*(SMP!N934=LeadStructType),0)),IF(K934="Copper",INDEX(CopperTiers,MATCH(1,($H$4=CopperPWStype)*(SMP!J934=CopperAge)*(SMP!N934=CopperStructureType),0)),INDEX(MasterTiers,MATCH(1,($H$4=MasterPWStype)*(J934=MasterAge)*(K934=MasterInterior)*(L934=MasterService)*(N934=MasterStructType),0)))),"")</f>
        <v/>
      </c>
      <c r="D934" s="3"/>
      <c r="E934" s="3"/>
      <c r="F934" s="3"/>
      <c r="G934" s="3"/>
      <c r="H934" s="3"/>
      <c r="I934" s="7"/>
      <c r="J934" s="6"/>
      <c r="K934" s="8"/>
      <c r="L934" s="8"/>
      <c r="M934" s="8"/>
      <c r="N934" s="8"/>
      <c r="O934" s="6">
        <f t="shared" si="21"/>
        <v>0</v>
      </c>
    </row>
    <row r="935" spans="2:15">
      <c r="B935" s="3"/>
      <c r="C935" s="3" t="str">
        <f t="array" ref="C935">IFERROR(IF(OR(L935="Lead",K935="Lead"),INDEX(LeadTiers,MATCH(1,(SMP!$H$4=LeadPWS)*(SMP!N935=LeadStructType),0)),IF(K935="Copper",INDEX(CopperTiers,MATCH(1,($H$4=CopperPWStype)*(SMP!J935=CopperAge)*(SMP!N935=CopperStructureType),0)),INDEX(MasterTiers,MATCH(1,($H$4=MasterPWStype)*(J935=MasterAge)*(K935=MasterInterior)*(L935=MasterService)*(N935=MasterStructType),0)))),"")</f>
        <v/>
      </c>
      <c r="D935" s="3"/>
      <c r="E935" s="3"/>
      <c r="F935" s="3"/>
      <c r="G935" s="3"/>
      <c r="H935" s="3"/>
      <c r="I935" s="7"/>
      <c r="J935" s="6"/>
      <c r="K935" s="8"/>
      <c r="L935" s="8"/>
      <c r="M935" s="8"/>
      <c r="N935" s="8"/>
      <c r="O935" s="6">
        <f t="shared" si="21"/>
        <v>0</v>
      </c>
    </row>
    <row r="936" spans="2:15">
      <c r="B936" s="3"/>
      <c r="C936" s="3" t="str">
        <f t="array" ref="C936">IFERROR(IF(OR(L936="Lead",K936="Lead"),INDEX(LeadTiers,MATCH(1,(SMP!$H$4=LeadPWS)*(SMP!N936=LeadStructType),0)),IF(K936="Copper",INDEX(CopperTiers,MATCH(1,($H$4=CopperPWStype)*(SMP!J936=CopperAge)*(SMP!N936=CopperStructureType),0)),INDEX(MasterTiers,MATCH(1,($H$4=MasterPWStype)*(J936=MasterAge)*(K936=MasterInterior)*(L936=MasterService)*(N936=MasterStructType),0)))),"")</f>
        <v/>
      </c>
      <c r="D936" s="3"/>
      <c r="E936" s="3"/>
      <c r="F936" s="3"/>
      <c r="G936" s="3"/>
      <c r="H936" s="3"/>
      <c r="I936" s="7"/>
      <c r="J936" s="6"/>
      <c r="K936" s="8"/>
      <c r="L936" s="8"/>
      <c r="M936" s="8"/>
      <c r="N936" s="8"/>
      <c r="O936" s="6">
        <f t="shared" si="21"/>
        <v>0</v>
      </c>
    </row>
    <row r="937" spans="2:15">
      <c r="B937" s="3"/>
      <c r="C937" s="3" t="str">
        <f t="array" ref="C937">IFERROR(IF(OR(L937="Lead",K937="Lead"),INDEX(LeadTiers,MATCH(1,(SMP!$H$4=LeadPWS)*(SMP!N937=LeadStructType),0)),IF(K937="Copper",INDEX(CopperTiers,MATCH(1,($H$4=CopperPWStype)*(SMP!J937=CopperAge)*(SMP!N937=CopperStructureType),0)),INDEX(MasterTiers,MATCH(1,($H$4=MasterPWStype)*(J937=MasterAge)*(K937=MasterInterior)*(L937=MasterService)*(N937=MasterStructType),0)))),"")</f>
        <v/>
      </c>
      <c r="D937" s="3"/>
      <c r="E937" s="3"/>
      <c r="F937" s="3"/>
      <c r="G937" s="3"/>
      <c r="H937" s="3"/>
      <c r="I937" s="7"/>
      <c r="J937" s="6"/>
      <c r="K937" s="8"/>
      <c r="L937" s="8"/>
      <c r="M937" s="8"/>
      <c r="N937" s="8"/>
      <c r="O937" s="6">
        <f t="shared" si="21"/>
        <v>0</v>
      </c>
    </row>
    <row r="938" spans="2:15">
      <c r="B938" s="3"/>
      <c r="C938" s="3" t="str">
        <f t="array" ref="C938">IFERROR(IF(OR(L938="Lead",K938="Lead"),INDEX(LeadTiers,MATCH(1,(SMP!$H$4=LeadPWS)*(SMP!N938=LeadStructType),0)),IF(K938="Copper",INDEX(CopperTiers,MATCH(1,($H$4=CopperPWStype)*(SMP!J938=CopperAge)*(SMP!N938=CopperStructureType),0)),INDEX(MasterTiers,MATCH(1,($H$4=MasterPWStype)*(J938=MasterAge)*(K938=MasterInterior)*(L938=MasterService)*(N938=MasterStructType),0)))),"")</f>
        <v/>
      </c>
      <c r="D938" s="3"/>
      <c r="E938" s="3"/>
      <c r="F938" s="3"/>
      <c r="G938" s="3"/>
      <c r="H938" s="3"/>
      <c r="I938" s="7"/>
      <c r="J938" s="6"/>
      <c r="K938" s="8"/>
      <c r="L938" s="8"/>
      <c r="M938" s="8"/>
      <c r="N938" s="8"/>
      <c r="O938" s="6">
        <f t="shared" si="21"/>
        <v>0</v>
      </c>
    </row>
    <row r="939" spans="2:15">
      <c r="B939" s="3"/>
      <c r="C939" s="3" t="str">
        <f t="array" ref="C939">IFERROR(IF(OR(L939="Lead",K939="Lead"),INDEX(LeadTiers,MATCH(1,(SMP!$H$4=LeadPWS)*(SMP!N939=LeadStructType),0)),IF(K939="Copper",INDEX(CopperTiers,MATCH(1,($H$4=CopperPWStype)*(SMP!J939=CopperAge)*(SMP!N939=CopperStructureType),0)),INDEX(MasterTiers,MATCH(1,($H$4=MasterPWStype)*(J939=MasterAge)*(K939=MasterInterior)*(L939=MasterService)*(N939=MasterStructType),0)))),"")</f>
        <v/>
      </c>
      <c r="D939" s="3"/>
      <c r="E939" s="3"/>
      <c r="F939" s="3"/>
      <c r="G939" s="3"/>
      <c r="H939" s="3"/>
      <c r="I939" s="7"/>
      <c r="J939" s="6"/>
      <c r="K939" s="8"/>
      <c r="L939" s="8"/>
      <c r="M939" s="8"/>
      <c r="N939" s="8"/>
      <c r="O939" s="6">
        <f t="shared" si="21"/>
        <v>0</v>
      </c>
    </row>
    <row r="940" spans="2:15">
      <c r="B940" s="3"/>
      <c r="C940" s="3" t="str">
        <f t="array" ref="C940">IFERROR(IF(OR(L940="Lead",K940="Lead"),INDEX(LeadTiers,MATCH(1,(SMP!$H$4=LeadPWS)*(SMP!N940=LeadStructType),0)),IF(K940="Copper",INDEX(CopperTiers,MATCH(1,($H$4=CopperPWStype)*(SMP!J940=CopperAge)*(SMP!N940=CopperStructureType),0)),INDEX(MasterTiers,MATCH(1,($H$4=MasterPWStype)*(J940=MasterAge)*(K940=MasterInterior)*(L940=MasterService)*(N940=MasterStructType),0)))),"")</f>
        <v/>
      </c>
      <c r="D940" s="3"/>
      <c r="E940" s="3"/>
      <c r="F940" s="3"/>
      <c r="G940" s="3"/>
      <c r="H940" s="3"/>
      <c r="I940" s="7"/>
      <c r="J940" s="6"/>
      <c r="K940" s="8"/>
      <c r="L940" s="8"/>
      <c r="M940" s="8"/>
      <c r="N940" s="8"/>
      <c r="O940" s="6">
        <f t="shared" si="21"/>
        <v>0</v>
      </c>
    </row>
    <row r="941" spans="2:15">
      <c r="B941" s="3"/>
      <c r="C941" s="3" t="str">
        <f t="array" ref="C941">IFERROR(IF(OR(L941="Lead",K941="Lead"),INDEX(LeadTiers,MATCH(1,(SMP!$H$4=LeadPWS)*(SMP!N941=LeadStructType),0)),IF(K941="Copper",INDEX(CopperTiers,MATCH(1,($H$4=CopperPWStype)*(SMP!J941=CopperAge)*(SMP!N941=CopperStructureType),0)),INDEX(MasterTiers,MATCH(1,($H$4=MasterPWStype)*(J941=MasterAge)*(K941=MasterInterior)*(L941=MasterService)*(N941=MasterStructType),0)))),"")</f>
        <v/>
      </c>
      <c r="D941" s="3"/>
      <c r="E941" s="3"/>
      <c r="F941" s="3"/>
      <c r="G941" s="3"/>
      <c r="H941" s="3"/>
      <c r="I941" s="7"/>
      <c r="J941" s="6"/>
      <c r="K941" s="8"/>
      <c r="L941" s="8"/>
      <c r="M941" s="8"/>
      <c r="N941" s="8"/>
      <c r="O941" s="6">
        <f t="shared" si="21"/>
        <v>0</v>
      </c>
    </row>
    <row r="942" spans="2:15">
      <c r="B942" s="3"/>
      <c r="C942" s="3" t="str">
        <f t="array" ref="C942">IFERROR(IF(OR(L942="Lead",K942="Lead"),INDEX(LeadTiers,MATCH(1,(SMP!$H$4=LeadPWS)*(SMP!N942=LeadStructType),0)),IF(K942="Copper",INDEX(CopperTiers,MATCH(1,($H$4=CopperPWStype)*(SMP!J942=CopperAge)*(SMP!N942=CopperStructureType),0)),INDEX(MasterTiers,MATCH(1,($H$4=MasterPWStype)*(J942=MasterAge)*(K942=MasterInterior)*(L942=MasterService)*(N942=MasterStructType),0)))),"")</f>
        <v/>
      </c>
      <c r="D942" s="3"/>
      <c r="E942" s="3"/>
      <c r="F942" s="3"/>
      <c r="G942" s="3"/>
      <c r="H942" s="3"/>
      <c r="I942" s="7"/>
      <c r="J942" s="6"/>
      <c r="K942" s="8"/>
      <c r="L942" s="8"/>
      <c r="M942" s="8"/>
      <c r="N942" s="8"/>
      <c r="O942" s="6">
        <f t="shared" si="21"/>
        <v>0</v>
      </c>
    </row>
    <row r="943" spans="2:15">
      <c r="B943" s="3"/>
      <c r="C943" s="3" t="str">
        <f t="array" ref="C943">IFERROR(IF(OR(L943="Lead",K943="Lead"),INDEX(LeadTiers,MATCH(1,(SMP!$H$4=LeadPWS)*(SMP!N943=LeadStructType),0)),IF(K943="Copper",INDEX(CopperTiers,MATCH(1,($H$4=CopperPWStype)*(SMP!J943=CopperAge)*(SMP!N943=CopperStructureType),0)),INDEX(MasterTiers,MATCH(1,($H$4=MasterPWStype)*(J943=MasterAge)*(K943=MasterInterior)*(L943=MasterService)*(N943=MasterStructType),0)))),"")</f>
        <v/>
      </c>
      <c r="D943" s="3"/>
      <c r="E943" s="3"/>
      <c r="F943" s="3"/>
      <c r="G943" s="3"/>
      <c r="H943" s="3"/>
      <c r="I943" s="7"/>
      <c r="J943" s="6"/>
      <c r="K943" s="8"/>
      <c r="L943" s="8"/>
      <c r="M943" s="8"/>
      <c r="N943" s="8"/>
      <c r="O943" s="6">
        <f t="shared" si="21"/>
        <v>0</v>
      </c>
    </row>
    <row r="944" spans="2:15">
      <c r="B944" s="3"/>
      <c r="C944" s="3" t="str">
        <f t="array" ref="C944">IFERROR(IF(OR(L944="Lead",K944="Lead"),INDEX(LeadTiers,MATCH(1,(SMP!$H$4=LeadPWS)*(SMP!N944=LeadStructType),0)),IF(K944="Copper",INDEX(CopperTiers,MATCH(1,($H$4=CopperPWStype)*(SMP!J944=CopperAge)*(SMP!N944=CopperStructureType),0)),INDEX(MasterTiers,MATCH(1,($H$4=MasterPWStype)*(J944=MasterAge)*(K944=MasterInterior)*(L944=MasterService)*(N944=MasterStructType),0)))),"")</f>
        <v/>
      </c>
      <c r="D944" s="3"/>
      <c r="E944" s="3"/>
      <c r="F944" s="3"/>
      <c r="G944" s="3"/>
      <c r="H944" s="3"/>
      <c r="I944" s="7"/>
      <c r="J944" s="6"/>
      <c r="K944" s="8"/>
      <c r="L944" s="8"/>
      <c r="M944" s="8"/>
      <c r="N944" s="8"/>
      <c r="O944" s="6">
        <f t="shared" si="21"/>
        <v>0</v>
      </c>
    </row>
    <row r="945" spans="2:15">
      <c r="B945" s="3"/>
      <c r="C945" s="3" t="str">
        <f t="array" ref="C945">IFERROR(IF(OR(L945="Lead",K945="Lead"),INDEX(LeadTiers,MATCH(1,(SMP!$H$4=LeadPWS)*(SMP!N945=LeadStructType),0)),IF(K945="Copper",INDEX(CopperTiers,MATCH(1,($H$4=CopperPWStype)*(SMP!J945=CopperAge)*(SMP!N945=CopperStructureType),0)),INDEX(MasterTiers,MATCH(1,($H$4=MasterPWStype)*(J945=MasterAge)*(K945=MasterInterior)*(L945=MasterService)*(N945=MasterStructType),0)))),"")</f>
        <v/>
      </c>
      <c r="D945" s="3"/>
      <c r="E945" s="3"/>
      <c r="F945" s="3"/>
      <c r="G945" s="3"/>
      <c r="H945" s="3"/>
      <c r="I945" s="7"/>
      <c r="J945" s="6"/>
      <c r="K945" s="8"/>
      <c r="L945" s="8"/>
      <c r="M945" s="8"/>
      <c r="N945" s="8"/>
      <c r="O945" s="6">
        <f t="shared" si="21"/>
        <v>0</v>
      </c>
    </row>
    <row r="946" spans="2:15">
      <c r="B946" s="3"/>
      <c r="C946" s="3" t="str">
        <f t="array" ref="C946">IFERROR(IF(OR(L946="Lead",K946="Lead"),INDEX(LeadTiers,MATCH(1,(SMP!$H$4=LeadPWS)*(SMP!N946=LeadStructType),0)),IF(K946="Copper",INDEX(CopperTiers,MATCH(1,($H$4=CopperPWStype)*(SMP!J946=CopperAge)*(SMP!N946=CopperStructureType),0)),INDEX(MasterTiers,MATCH(1,($H$4=MasterPWStype)*(J946=MasterAge)*(K946=MasterInterior)*(L946=MasterService)*(N946=MasterStructType),0)))),"")</f>
        <v/>
      </c>
      <c r="D946" s="3"/>
      <c r="E946" s="3"/>
      <c r="F946" s="3"/>
      <c r="G946" s="3"/>
      <c r="H946" s="3"/>
      <c r="I946" s="7"/>
      <c r="J946" s="6"/>
      <c r="K946" s="8"/>
      <c r="L946" s="8"/>
      <c r="M946" s="8"/>
      <c r="N946" s="8"/>
      <c r="O946" s="6">
        <f t="shared" si="21"/>
        <v>0</v>
      </c>
    </row>
    <row r="947" spans="2:15">
      <c r="B947" s="3"/>
      <c r="C947" s="3" t="str">
        <f t="array" ref="C947">IFERROR(IF(OR(L947="Lead",K947="Lead"),INDEX(LeadTiers,MATCH(1,(SMP!$H$4=LeadPWS)*(SMP!N947=LeadStructType),0)),IF(K947="Copper",INDEX(CopperTiers,MATCH(1,($H$4=CopperPWStype)*(SMP!J947=CopperAge)*(SMP!N947=CopperStructureType),0)),INDEX(MasterTiers,MATCH(1,($H$4=MasterPWStype)*(J947=MasterAge)*(K947=MasterInterior)*(L947=MasterService)*(N947=MasterStructType),0)))),"")</f>
        <v/>
      </c>
      <c r="D947" s="3"/>
      <c r="E947" s="3"/>
      <c r="F947" s="3"/>
      <c r="G947" s="3"/>
      <c r="H947" s="3"/>
      <c r="I947" s="7"/>
      <c r="J947" s="6"/>
      <c r="K947" s="8"/>
      <c r="L947" s="8"/>
      <c r="M947" s="8"/>
      <c r="N947" s="8"/>
      <c r="O947" s="6">
        <f t="shared" si="21"/>
        <v>0</v>
      </c>
    </row>
    <row r="948" spans="2:15">
      <c r="B948" s="3"/>
      <c r="C948" s="3" t="str">
        <f t="array" ref="C948">IFERROR(IF(OR(L948="Lead",K948="Lead"),INDEX(LeadTiers,MATCH(1,(SMP!$H$4=LeadPWS)*(SMP!N948=LeadStructType),0)),IF(K948="Copper",INDEX(CopperTiers,MATCH(1,($H$4=CopperPWStype)*(SMP!J948=CopperAge)*(SMP!N948=CopperStructureType),0)),INDEX(MasterTiers,MATCH(1,($H$4=MasterPWStype)*(J948=MasterAge)*(K948=MasterInterior)*(L948=MasterService)*(N948=MasterStructType),0)))),"")</f>
        <v/>
      </c>
      <c r="D948" s="3"/>
      <c r="E948" s="3"/>
      <c r="F948" s="3"/>
      <c r="G948" s="3"/>
      <c r="H948" s="3"/>
      <c r="I948" s="7"/>
      <c r="J948" s="6"/>
      <c r="K948" s="8"/>
      <c r="L948" s="8"/>
      <c r="M948" s="8"/>
      <c r="N948" s="8"/>
      <c r="O948" s="6">
        <f t="shared" si="21"/>
        <v>0</v>
      </c>
    </row>
    <row r="949" spans="2:15">
      <c r="B949" s="3"/>
      <c r="C949" s="3" t="str">
        <f t="array" ref="C949">IFERROR(IF(OR(L949="Lead",K949="Lead"),INDEX(LeadTiers,MATCH(1,(SMP!$H$4=LeadPWS)*(SMP!N949=LeadStructType),0)),IF(K949="Copper",INDEX(CopperTiers,MATCH(1,($H$4=CopperPWStype)*(SMP!J949=CopperAge)*(SMP!N949=CopperStructureType),0)),INDEX(MasterTiers,MATCH(1,($H$4=MasterPWStype)*(J949=MasterAge)*(K949=MasterInterior)*(L949=MasterService)*(N949=MasterStructType),0)))),"")</f>
        <v/>
      </c>
      <c r="D949" s="3"/>
      <c r="E949" s="3"/>
      <c r="F949" s="3"/>
      <c r="G949" s="3"/>
      <c r="H949" s="3"/>
      <c r="I949" s="7"/>
      <c r="J949" s="6"/>
      <c r="K949" s="8"/>
      <c r="L949" s="8"/>
      <c r="M949" s="8"/>
      <c r="N949" s="8"/>
      <c r="O949" s="6">
        <f t="shared" si="21"/>
        <v>0</v>
      </c>
    </row>
    <row r="950" spans="2:15">
      <c r="B950" s="3"/>
      <c r="C950" s="3" t="str">
        <f t="array" ref="C950">IFERROR(IF(OR(L950="Lead",K950="Lead"),INDEX(LeadTiers,MATCH(1,(SMP!$H$4=LeadPWS)*(SMP!N950=LeadStructType),0)),IF(K950="Copper",INDEX(CopperTiers,MATCH(1,($H$4=CopperPWStype)*(SMP!J950=CopperAge)*(SMP!N950=CopperStructureType),0)),INDEX(MasterTiers,MATCH(1,($H$4=MasterPWStype)*(J950=MasterAge)*(K950=MasterInterior)*(L950=MasterService)*(N950=MasterStructType),0)))),"")</f>
        <v/>
      </c>
      <c r="D950" s="3"/>
      <c r="E950" s="3"/>
      <c r="F950" s="3"/>
      <c r="G950" s="3"/>
      <c r="H950" s="3"/>
      <c r="I950" s="7"/>
      <c r="J950" s="6"/>
      <c r="K950" s="8"/>
      <c r="L950" s="8"/>
      <c r="M950" s="8"/>
      <c r="N950" s="8"/>
      <c r="O950" s="6">
        <f t="shared" si="21"/>
        <v>0</v>
      </c>
    </row>
    <row r="951" spans="2:15">
      <c r="B951" s="3"/>
      <c r="C951" s="3" t="str">
        <f t="array" ref="C951">IFERROR(IF(OR(L951="Lead",K951="Lead"),INDEX(LeadTiers,MATCH(1,(SMP!$H$4=LeadPWS)*(SMP!N951=LeadStructType),0)),IF(K951="Copper",INDEX(CopperTiers,MATCH(1,($H$4=CopperPWStype)*(SMP!J951=CopperAge)*(SMP!N951=CopperStructureType),0)),INDEX(MasterTiers,MATCH(1,($H$4=MasterPWStype)*(J951=MasterAge)*(K951=MasterInterior)*(L951=MasterService)*(N951=MasterStructType),0)))),"")</f>
        <v/>
      </c>
      <c r="D951" s="3"/>
      <c r="E951" s="3"/>
      <c r="F951" s="3"/>
      <c r="G951" s="3"/>
      <c r="H951" s="3"/>
      <c r="I951" s="7"/>
      <c r="J951" s="6"/>
      <c r="K951" s="8"/>
      <c r="L951" s="8"/>
      <c r="M951" s="8"/>
      <c r="N951" s="8"/>
      <c r="O951" s="6">
        <f t="shared" si="21"/>
        <v>0</v>
      </c>
    </row>
    <row r="952" spans="2:15">
      <c r="B952" s="3"/>
      <c r="C952" s="3" t="str">
        <f t="array" ref="C952">IFERROR(IF(OR(L952="Lead",K952="Lead"),INDEX(LeadTiers,MATCH(1,(SMP!$H$4=LeadPWS)*(SMP!N952=LeadStructType),0)),IF(K952="Copper",INDEX(CopperTiers,MATCH(1,($H$4=CopperPWStype)*(SMP!J952=CopperAge)*(SMP!N952=CopperStructureType),0)),INDEX(MasterTiers,MATCH(1,($H$4=MasterPWStype)*(J952=MasterAge)*(K952=MasterInterior)*(L952=MasterService)*(N952=MasterStructType),0)))),"")</f>
        <v/>
      </c>
      <c r="D952" s="3"/>
      <c r="E952" s="3"/>
      <c r="F952" s="3"/>
      <c r="G952" s="3"/>
      <c r="H952" s="3"/>
      <c r="I952" s="7"/>
      <c r="J952" s="6"/>
      <c r="K952" s="8"/>
      <c r="L952" s="8"/>
      <c r="M952" s="8"/>
      <c r="N952" s="8"/>
      <c r="O952" s="6">
        <f t="shared" si="21"/>
        <v>0</v>
      </c>
    </row>
    <row r="953" spans="2:15">
      <c r="B953" s="3"/>
      <c r="C953" s="3" t="str">
        <f t="array" ref="C953">IFERROR(IF(OR(L953="Lead",K953="Lead"),INDEX(LeadTiers,MATCH(1,(SMP!$H$4=LeadPWS)*(SMP!N953=LeadStructType),0)),IF(K953="Copper",INDEX(CopperTiers,MATCH(1,($H$4=CopperPWStype)*(SMP!J953=CopperAge)*(SMP!N953=CopperStructureType),0)),INDEX(MasterTiers,MATCH(1,($H$4=MasterPWStype)*(J953=MasterAge)*(K953=MasterInterior)*(L953=MasterService)*(N953=MasterStructType),0)))),"")</f>
        <v/>
      </c>
      <c r="D953" s="3"/>
      <c r="E953" s="3"/>
      <c r="F953" s="3"/>
      <c r="G953" s="3"/>
      <c r="H953" s="3"/>
      <c r="I953" s="7"/>
      <c r="J953" s="6"/>
      <c r="K953" s="8"/>
      <c r="L953" s="8"/>
      <c r="M953" s="8"/>
      <c r="N953" s="8"/>
      <c r="O953" s="6">
        <f t="shared" si="21"/>
        <v>0</v>
      </c>
    </row>
    <row r="954" spans="2:15">
      <c r="B954" s="3"/>
      <c r="C954" s="3" t="str">
        <f t="array" ref="C954">IFERROR(IF(OR(L954="Lead",K954="Lead"),INDEX(LeadTiers,MATCH(1,(SMP!$H$4=LeadPWS)*(SMP!N954=LeadStructType),0)),IF(K954="Copper",INDEX(CopperTiers,MATCH(1,($H$4=CopperPWStype)*(SMP!J954=CopperAge)*(SMP!N954=CopperStructureType),0)),INDEX(MasterTiers,MATCH(1,($H$4=MasterPWStype)*(J954=MasterAge)*(K954=MasterInterior)*(L954=MasterService)*(N954=MasterStructType),0)))),"")</f>
        <v/>
      </c>
      <c r="D954" s="3"/>
      <c r="E954" s="3"/>
      <c r="F954" s="3"/>
      <c r="G954" s="3"/>
      <c r="H954" s="3"/>
      <c r="I954" s="7"/>
      <c r="J954" s="6"/>
      <c r="K954" s="8"/>
      <c r="L954" s="8"/>
      <c r="M954" s="8"/>
      <c r="N954" s="8"/>
      <c r="O954" s="6">
        <f t="shared" si="21"/>
        <v>0</v>
      </c>
    </row>
    <row r="955" spans="2:15">
      <c r="B955" s="3"/>
      <c r="C955" s="3" t="str">
        <f t="array" ref="C955">IFERROR(IF(OR(L955="Lead",K955="Lead"),INDEX(LeadTiers,MATCH(1,(SMP!$H$4=LeadPWS)*(SMP!N955=LeadStructType),0)),IF(K955="Copper",INDEX(CopperTiers,MATCH(1,($H$4=CopperPWStype)*(SMP!J955=CopperAge)*(SMP!N955=CopperStructureType),0)),INDEX(MasterTiers,MATCH(1,($H$4=MasterPWStype)*(J955=MasterAge)*(K955=MasterInterior)*(L955=MasterService)*(N955=MasterStructType),0)))),"")</f>
        <v/>
      </c>
      <c r="D955" s="3"/>
      <c r="E955" s="3"/>
      <c r="F955" s="3"/>
      <c r="G955" s="3"/>
      <c r="H955" s="3"/>
      <c r="I955" s="7"/>
      <c r="J955" s="6"/>
      <c r="K955" s="8"/>
      <c r="L955" s="8"/>
      <c r="M955" s="8"/>
      <c r="N955" s="8"/>
      <c r="O955" s="6">
        <f t="shared" si="21"/>
        <v>0</v>
      </c>
    </row>
    <row r="956" spans="2:15">
      <c r="B956" s="3"/>
      <c r="C956" s="3" t="str">
        <f t="array" ref="C956">IFERROR(IF(OR(L956="Lead",K956="Lead"),INDEX(LeadTiers,MATCH(1,(SMP!$H$4=LeadPWS)*(SMP!N956=LeadStructType),0)),IF(K956="Copper",INDEX(CopperTiers,MATCH(1,($H$4=CopperPWStype)*(SMP!J956=CopperAge)*(SMP!N956=CopperStructureType),0)),INDEX(MasterTiers,MATCH(1,($H$4=MasterPWStype)*(J956=MasterAge)*(K956=MasterInterior)*(L956=MasterService)*(N956=MasterStructType),0)))),"")</f>
        <v/>
      </c>
      <c r="D956" s="3"/>
      <c r="E956" s="3"/>
      <c r="F956" s="3"/>
      <c r="G956" s="3"/>
      <c r="H956" s="3"/>
      <c r="I956" s="7"/>
      <c r="J956" s="6"/>
      <c r="K956" s="8"/>
      <c r="L956" s="8"/>
      <c r="M956" s="8"/>
      <c r="N956" s="8"/>
      <c r="O956" s="6">
        <f t="shared" si="21"/>
        <v>0</v>
      </c>
    </row>
    <row r="957" spans="2:15">
      <c r="B957" s="3"/>
      <c r="C957" s="3" t="str">
        <f t="array" ref="C957">IFERROR(IF(OR(L957="Lead",K957="Lead"),INDEX(LeadTiers,MATCH(1,(SMP!$H$4=LeadPWS)*(SMP!N957=LeadStructType),0)),IF(K957="Copper",INDEX(CopperTiers,MATCH(1,($H$4=CopperPWStype)*(SMP!J957=CopperAge)*(SMP!N957=CopperStructureType),0)),INDEX(MasterTiers,MATCH(1,($H$4=MasterPWStype)*(J957=MasterAge)*(K957=MasterInterior)*(L957=MasterService)*(N957=MasterStructType),0)))),"")</f>
        <v/>
      </c>
      <c r="D957" s="3"/>
      <c r="E957" s="3"/>
      <c r="F957" s="3"/>
      <c r="G957" s="3"/>
      <c r="H957" s="3"/>
      <c r="I957" s="7"/>
      <c r="J957" s="6"/>
      <c r="K957" s="8"/>
      <c r="L957" s="8"/>
      <c r="M957" s="8"/>
      <c r="N957" s="8"/>
      <c r="O957" s="6">
        <f t="shared" si="21"/>
        <v>0</v>
      </c>
    </row>
    <row r="958" spans="2:15">
      <c r="B958" s="3"/>
      <c r="C958" s="3" t="str">
        <f t="array" ref="C958">IFERROR(IF(OR(L958="Lead",K958="Lead"),INDEX(LeadTiers,MATCH(1,(SMP!$H$4=LeadPWS)*(SMP!N958=LeadStructType),0)),IF(K958="Copper",INDEX(CopperTiers,MATCH(1,($H$4=CopperPWStype)*(SMP!J958=CopperAge)*(SMP!N958=CopperStructureType),0)),INDEX(MasterTiers,MATCH(1,($H$4=MasterPWStype)*(J958=MasterAge)*(K958=MasterInterior)*(L958=MasterService)*(N958=MasterStructType),0)))),"")</f>
        <v/>
      </c>
      <c r="D958" s="3"/>
      <c r="E958" s="3"/>
      <c r="F958" s="3"/>
      <c r="G958" s="3"/>
      <c r="H958" s="3"/>
      <c r="I958" s="7"/>
      <c r="J958" s="6"/>
      <c r="K958" s="8"/>
      <c r="L958" s="8"/>
      <c r="M958" s="8"/>
      <c r="N958" s="8"/>
      <c r="O958" s="6">
        <f t="shared" si="21"/>
        <v>0</v>
      </c>
    </row>
    <row r="959" spans="2:15">
      <c r="B959" s="3"/>
      <c r="C959" s="3" t="str">
        <f t="array" ref="C959">IFERROR(IF(OR(L959="Lead",K959="Lead"),INDEX(LeadTiers,MATCH(1,(SMP!$H$4=LeadPWS)*(SMP!N959=LeadStructType),0)),IF(K959="Copper",INDEX(CopperTiers,MATCH(1,($H$4=CopperPWStype)*(SMP!J959=CopperAge)*(SMP!N959=CopperStructureType),0)),INDEX(MasterTiers,MATCH(1,($H$4=MasterPWStype)*(J959=MasterAge)*(K959=MasterInterior)*(L959=MasterService)*(N959=MasterStructType),0)))),"")</f>
        <v/>
      </c>
      <c r="D959" s="3"/>
      <c r="E959" s="3"/>
      <c r="F959" s="3"/>
      <c r="G959" s="3"/>
      <c r="H959" s="3"/>
      <c r="I959" s="7"/>
      <c r="J959" s="6"/>
      <c r="K959" s="8"/>
      <c r="L959" s="8"/>
      <c r="M959" s="8"/>
      <c r="N959" s="8"/>
      <c r="O959" s="6">
        <f t="shared" si="21"/>
        <v>0</v>
      </c>
    </row>
    <row r="960" spans="2:15">
      <c r="B960" s="3"/>
      <c r="C960" s="3" t="str">
        <f t="array" ref="C960">IFERROR(IF(OR(L960="Lead",K960="Lead"),INDEX(LeadTiers,MATCH(1,(SMP!$H$4=LeadPWS)*(SMP!N960=LeadStructType),0)),IF(K960="Copper",INDEX(CopperTiers,MATCH(1,($H$4=CopperPWStype)*(SMP!J960=CopperAge)*(SMP!N960=CopperStructureType),0)),INDEX(MasterTiers,MATCH(1,($H$4=MasterPWStype)*(J960=MasterAge)*(K960=MasterInterior)*(L960=MasterService)*(N960=MasterStructType),0)))),"")</f>
        <v/>
      </c>
      <c r="D960" s="3"/>
      <c r="E960" s="3"/>
      <c r="F960" s="3"/>
      <c r="G960" s="3"/>
      <c r="H960" s="3"/>
      <c r="I960" s="7"/>
      <c r="J960" s="6"/>
      <c r="K960" s="8"/>
      <c r="L960" s="8"/>
      <c r="M960" s="8"/>
      <c r="N960" s="8"/>
      <c r="O960" s="6">
        <f t="shared" si="21"/>
        <v>0</v>
      </c>
    </row>
    <row r="961" spans="2:15">
      <c r="B961" s="3"/>
      <c r="C961" s="3" t="str">
        <f t="array" ref="C961">IFERROR(IF(OR(L961="Lead",K961="Lead"),INDEX(LeadTiers,MATCH(1,(SMP!$H$4=LeadPWS)*(SMP!N961=LeadStructType),0)),IF(K961="Copper",INDEX(CopperTiers,MATCH(1,($H$4=CopperPWStype)*(SMP!J961=CopperAge)*(SMP!N961=CopperStructureType),0)),INDEX(MasterTiers,MATCH(1,($H$4=MasterPWStype)*(J961=MasterAge)*(K961=MasterInterior)*(L961=MasterService)*(N961=MasterStructType),0)))),"")</f>
        <v/>
      </c>
      <c r="D961" s="3"/>
      <c r="E961" s="3"/>
      <c r="F961" s="3"/>
      <c r="G961" s="3"/>
      <c r="H961" s="3"/>
      <c r="I961" s="7"/>
      <c r="J961" s="6"/>
      <c r="K961" s="8"/>
      <c r="L961" s="8"/>
      <c r="M961" s="8"/>
      <c r="N961" s="8"/>
      <c r="O961" s="6">
        <f t="shared" si="21"/>
        <v>0</v>
      </c>
    </row>
    <row r="962" spans="2:15">
      <c r="B962" s="3"/>
      <c r="C962" s="3" t="str">
        <f t="array" ref="C962">IFERROR(IF(OR(L962="Lead",K962="Lead"),INDEX(LeadTiers,MATCH(1,(SMP!$H$4=LeadPWS)*(SMP!N962=LeadStructType),0)),IF(K962="Copper",INDEX(CopperTiers,MATCH(1,($H$4=CopperPWStype)*(SMP!J962=CopperAge)*(SMP!N962=CopperStructureType),0)),INDEX(MasterTiers,MATCH(1,($H$4=MasterPWStype)*(J962=MasterAge)*(K962=MasterInterior)*(L962=MasterService)*(N962=MasterStructType),0)))),"")</f>
        <v/>
      </c>
      <c r="D962" s="3"/>
      <c r="E962" s="3"/>
      <c r="F962" s="3"/>
      <c r="G962" s="3"/>
      <c r="H962" s="3"/>
      <c r="I962" s="7"/>
      <c r="J962" s="6"/>
      <c r="K962" s="8"/>
      <c r="L962" s="8"/>
      <c r="M962" s="8"/>
      <c r="N962" s="8"/>
      <c r="O962" s="6">
        <f t="shared" si="21"/>
        <v>0</v>
      </c>
    </row>
    <row r="963" spans="2:15">
      <c r="B963" s="3"/>
      <c r="C963" s="3" t="str">
        <f t="array" ref="C963">IFERROR(IF(OR(L963="Lead",K963="Lead"),INDEX(LeadTiers,MATCH(1,(SMP!$H$4=LeadPWS)*(SMP!N963=LeadStructType),0)),IF(K963="Copper",INDEX(CopperTiers,MATCH(1,($H$4=CopperPWStype)*(SMP!J963=CopperAge)*(SMP!N963=CopperStructureType),0)),INDEX(MasterTiers,MATCH(1,($H$4=MasterPWStype)*(J963=MasterAge)*(K963=MasterInterior)*(L963=MasterService)*(N963=MasterStructType),0)))),"")</f>
        <v/>
      </c>
      <c r="D963" s="3"/>
      <c r="E963" s="3"/>
      <c r="F963" s="3"/>
      <c r="G963" s="3"/>
      <c r="H963" s="3"/>
      <c r="I963" s="7"/>
      <c r="J963" s="6"/>
      <c r="K963" s="8"/>
      <c r="L963" s="8"/>
      <c r="M963" s="8"/>
      <c r="N963" s="8"/>
      <c r="O963" s="6">
        <f t="shared" si="21"/>
        <v>0</v>
      </c>
    </row>
    <row r="964" spans="2:15">
      <c r="B964" s="3"/>
      <c r="C964" s="3" t="str">
        <f t="array" ref="C964">IFERROR(IF(OR(L964="Lead",K964="Lead"),INDEX(LeadTiers,MATCH(1,(SMP!$H$4=LeadPWS)*(SMP!N964=LeadStructType),0)),IF(K964="Copper",INDEX(CopperTiers,MATCH(1,($H$4=CopperPWStype)*(SMP!J964=CopperAge)*(SMP!N964=CopperStructureType),0)),INDEX(MasterTiers,MATCH(1,($H$4=MasterPWStype)*(J964=MasterAge)*(K964=MasterInterior)*(L964=MasterService)*(N964=MasterStructType),0)))),"")</f>
        <v/>
      </c>
      <c r="D964" s="3"/>
      <c r="E964" s="3"/>
      <c r="F964" s="3"/>
      <c r="G964" s="3"/>
      <c r="H964" s="3"/>
      <c r="I964" s="7"/>
      <c r="J964" s="6"/>
      <c r="K964" s="8"/>
      <c r="L964" s="8"/>
      <c r="M964" s="8"/>
      <c r="N964" s="8"/>
      <c r="O964" s="6">
        <f t="shared" si="21"/>
        <v>0</v>
      </c>
    </row>
    <row r="965" spans="2:15">
      <c r="B965" s="3"/>
      <c r="C965" s="3" t="str">
        <f t="array" ref="C965">IFERROR(IF(OR(L965="Lead",K965="Lead"),INDEX(LeadTiers,MATCH(1,(SMP!$H$4=LeadPWS)*(SMP!N965=LeadStructType),0)),IF(K965="Copper",INDEX(CopperTiers,MATCH(1,($H$4=CopperPWStype)*(SMP!J965=CopperAge)*(SMP!N965=CopperStructureType),0)),INDEX(MasterTiers,MATCH(1,($H$4=MasterPWStype)*(J965=MasterAge)*(K965=MasterInterior)*(L965=MasterService)*(N965=MasterStructType),0)))),"")</f>
        <v/>
      </c>
      <c r="D965" s="3"/>
      <c r="E965" s="3"/>
      <c r="F965" s="3"/>
      <c r="G965" s="3"/>
      <c r="H965" s="3"/>
      <c r="I965" s="7"/>
      <c r="J965" s="6"/>
      <c r="K965" s="8"/>
      <c r="L965" s="8"/>
      <c r="M965" s="8"/>
      <c r="N965" s="8"/>
      <c r="O965" s="6">
        <f t="shared" si="21"/>
        <v>0</v>
      </c>
    </row>
    <row r="966" spans="2:15">
      <c r="B966" s="3"/>
      <c r="C966" s="3" t="str">
        <f t="array" ref="C966">IFERROR(IF(OR(L966="Lead",K966="Lead"),INDEX(LeadTiers,MATCH(1,(SMP!$H$4=LeadPWS)*(SMP!N966=LeadStructType),0)),IF(K966="Copper",INDEX(CopperTiers,MATCH(1,($H$4=CopperPWStype)*(SMP!J966=CopperAge)*(SMP!N966=CopperStructureType),0)),INDEX(MasterTiers,MATCH(1,($H$4=MasterPWStype)*(J966=MasterAge)*(K966=MasterInterior)*(L966=MasterService)*(N966=MasterStructType),0)))),"")</f>
        <v/>
      </c>
      <c r="D966" s="3"/>
      <c r="E966" s="3"/>
      <c r="F966" s="3"/>
      <c r="G966" s="3"/>
      <c r="H966" s="3"/>
      <c r="I966" s="7"/>
      <c r="J966" s="6"/>
      <c r="K966" s="8"/>
      <c r="L966" s="8"/>
      <c r="M966" s="8"/>
      <c r="N966" s="8"/>
      <c r="O966" s="6">
        <f t="shared" si="21"/>
        <v>0</v>
      </c>
    </row>
    <row r="967" spans="2:15">
      <c r="B967" s="3"/>
      <c r="C967" s="3" t="str">
        <f t="array" ref="C967">IFERROR(IF(OR(L967="Lead",K967="Lead"),INDEX(LeadTiers,MATCH(1,(SMP!$H$4=LeadPWS)*(SMP!N967=LeadStructType),0)),IF(K967="Copper",INDEX(CopperTiers,MATCH(1,($H$4=CopperPWStype)*(SMP!J967=CopperAge)*(SMP!N967=CopperStructureType),0)),INDEX(MasterTiers,MATCH(1,($H$4=MasterPWStype)*(J967=MasterAge)*(K967=MasterInterior)*(L967=MasterService)*(N967=MasterStructType),0)))),"")</f>
        <v/>
      </c>
      <c r="D967" s="3"/>
      <c r="E967" s="3"/>
      <c r="F967" s="3"/>
      <c r="G967" s="3"/>
      <c r="H967" s="3"/>
      <c r="I967" s="7"/>
      <c r="J967" s="6"/>
      <c r="K967" s="8"/>
      <c r="L967" s="8"/>
      <c r="M967" s="8"/>
      <c r="N967" s="8"/>
      <c r="O967" s="6">
        <f t="shared" si="21"/>
        <v>0</v>
      </c>
    </row>
    <row r="968" spans="2:15">
      <c r="B968" s="3"/>
      <c r="C968" s="3" t="str">
        <f t="array" ref="C968">IFERROR(IF(OR(L968="Lead",K968="Lead"),INDEX(LeadTiers,MATCH(1,(SMP!$H$4=LeadPWS)*(SMP!N968=LeadStructType),0)),IF(K968="Copper",INDEX(CopperTiers,MATCH(1,($H$4=CopperPWStype)*(SMP!J968=CopperAge)*(SMP!N968=CopperStructureType),0)),INDEX(MasterTiers,MATCH(1,($H$4=MasterPWStype)*(J968=MasterAge)*(K968=MasterInterior)*(L968=MasterService)*(N968=MasterStructType),0)))),"")</f>
        <v/>
      </c>
      <c r="D968" s="3"/>
      <c r="E968" s="3"/>
      <c r="F968" s="3"/>
      <c r="G968" s="3"/>
      <c r="H968" s="3"/>
      <c r="I968" s="7"/>
      <c r="J968" s="6"/>
      <c r="K968" s="8"/>
      <c r="L968" s="8"/>
      <c r="M968" s="8"/>
      <c r="N968" s="8"/>
      <c r="O968" s="6">
        <f t="shared" ref="O968:O1036" si="22">IFERROR(_xlfn.SWITCH(J1025,"Age ≤ 82",1,"83 ≤ Age ≤ 88",2,"89 ≤ Age",3),0)</f>
        <v>0</v>
      </c>
    </row>
    <row r="969" spans="2:15">
      <c r="B969" s="3"/>
      <c r="C969" s="3" t="str">
        <f t="array" ref="C969">IFERROR(IF(OR(L969="Lead",K969="Lead"),INDEX(LeadTiers,MATCH(1,(SMP!$H$4=LeadPWS)*(SMP!N969=LeadStructType),0)),IF(K969="Copper",INDEX(CopperTiers,MATCH(1,($H$4=CopperPWStype)*(SMP!J969=CopperAge)*(SMP!N969=CopperStructureType),0)),INDEX(MasterTiers,MATCH(1,($H$4=MasterPWStype)*(J969=MasterAge)*(K969=MasterInterior)*(L969=MasterService)*(N969=MasterStructType),0)))),"")</f>
        <v/>
      </c>
      <c r="D969" s="3"/>
      <c r="E969" s="3"/>
      <c r="F969" s="3"/>
      <c r="G969" s="3"/>
      <c r="H969" s="3"/>
      <c r="I969" s="7"/>
      <c r="J969" s="6"/>
      <c r="K969" s="8"/>
      <c r="L969" s="8"/>
      <c r="M969" s="8"/>
      <c r="N969" s="8"/>
      <c r="O969" s="6">
        <f t="shared" si="22"/>
        <v>0</v>
      </c>
    </row>
    <row r="970" spans="2:15">
      <c r="B970" s="3"/>
      <c r="C970" s="3" t="str">
        <f t="array" ref="C970">IFERROR(IF(OR(L970="Lead",K970="Lead"),INDEX(LeadTiers,MATCH(1,(SMP!$H$4=LeadPWS)*(SMP!N970=LeadStructType),0)),IF(K970="Copper",INDEX(CopperTiers,MATCH(1,($H$4=CopperPWStype)*(SMP!J970=CopperAge)*(SMP!N970=CopperStructureType),0)),INDEX(MasterTiers,MATCH(1,($H$4=MasterPWStype)*(J970=MasterAge)*(K970=MasterInterior)*(L970=MasterService)*(N970=MasterStructType),0)))),"")</f>
        <v/>
      </c>
      <c r="D970" s="3"/>
      <c r="E970" s="3"/>
      <c r="F970" s="3"/>
      <c r="G970" s="3"/>
      <c r="H970" s="3"/>
      <c r="I970" s="7"/>
      <c r="J970" s="6"/>
      <c r="K970" s="8"/>
      <c r="L970" s="8"/>
      <c r="M970" s="8"/>
      <c r="N970" s="8"/>
      <c r="O970" s="6">
        <f t="shared" si="22"/>
        <v>0</v>
      </c>
    </row>
    <row r="971" spans="2:15">
      <c r="B971" s="3"/>
      <c r="C971" s="3" t="str">
        <f t="array" ref="C971">IFERROR(IF(OR(L971="Lead",K971="Lead"),INDEX(LeadTiers,MATCH(1,(SMP!$H$4=LeadPWS)*(SMP!N971=LeadStructType),0)),IF(K971="Copper",INDEX(CopperTiers,MATCH(1,($H$4=CopperPWStype)*(SMP!J971=CopperAge)*(SMP!N971=CopperStructureType),0)),INDEX(MasterTiers,MATCH(1,($H$4=MasterPWStype)*(J971=MasterAge)*(K971=MasterInterior)*(L971=MasterService)*(N971=MasterStructType),0)))),"")</f>
        <v/>
      </c>
      <c r="D971" s="3"/>
      <c r="E971" s="3"/>
      <c r="F971" s="3"/>
      <c r="G971" s="3"/>
      <c r="H971" s="3"/>
      <c r="I971" s="7"/>
      <c r="J971" s="6"/>
      <c r="K971" s="8"/>
      <c r="L971" s="8"/>
      <c r="M971" s="8"/>
      <c r="N971" s="8"/>
      <c r="O971" s="6">
        <f t="shared" si="22"/>
        <v>0</v>
      </c>
    </row>
    <row r="972" spans="2:15">
      <c r="B972" s="3"/>
      <c r="C972" s="3" t="str">
        <f t="array" ref="C972">IFERROR(IF(OR(L972="Lead",K972="Lead"),INDEX(LeadTiers,MATCH(1,(SMP!$H$4=LeadPWS)*(SMP!N972=LeadStructType),0)),IF(K972="Copper",INDEX(CopperTiers,MATCH(1,($H$4=CopperPWStype)*(SMP!J972=CopperAge)*(SMP!N972=CopperStructureType),0)),INDEX(MasterTiers,MATCH(1,($H$4=MasterPWStype)*(J972=MasterAge)*(K972=MasterInterior)*(L972=MasterService)*(N972=MasterStructType),0)))),"")</f>
        <v/>
      </c>
      <c r="D972" s="3"/>
      <c r="E972" s="3"/>
      <c r="F972" s="3"/>
      <c r="G972" s="3"/>
      <c r="H972" s="3"/>
      <c r="I972" s="7"/>
      <c r="J972" s="6"/>
      <c r="K972" s="8"/>
      <c r="L972" s="8"/>
      <c r="M972" s="8"/>
      <c r="N972" s="8"/>
      <c r="O972" s="6">
        <f t="shared" si="22"/>
        <v>0</v>
      </c>
    </row>
    <row r="973" spans="2:15">
      <c r="B973" s="3"/>
      <c r="C973" s="3" t="str">
        <f t="array" ref="C973">IFERROR(IF(OR(L973="Lead",K973="Lead"),INDEX(LeadTiers,MATCH(1,(SMP!$H$4=LeadPWS)*(SMP!N973=LeadStructType),0)),IF(K973="Copper",INDEX(CopperTiers,MATCH(1,($H$4=CopperPWStype)*(SMP!J973=CopperAge)*(SMP!N973=CopperStructureType),0)),INDEX(MasterTiers,MATCH(1,($H$4=MasterPWStype)*(J973=MasterAge)*(K973=MasterInterior)*(L973=MasterService)*(N973=MasterStructType),0)))),"")</f>
        <v/>
      </c>
      <c r="D973" s="3"/>
      <c r="E973" s="3"/>
      <c r="F973" s="3"/>
      <c r="G973" s="3"/>
      <c r="H973" s="3"/>
      <c r="I973" s="7"/>
      <c r="J973" s="6"/>
      <c r="K973" s="8"/>
      <c r="L973" s="8"/>
      <c r="M973" s="8"/>
      <c r="N973" s="8"/>
      <c r="O973" s="6">
        <f t="shared" si="22"/>
        <v>0</v>
      </c>
    </row>
    <row r="974" spans="2:15">
      <c r="B974" s="3"/>
      <c r="C974" s="3" t="str">
        <f t="array" ref="C974">IFERROR(IF(OR(L974="Lead",K974="Lead"),INDEX(LeadTiers,MATCH(1,(SMP!$H$4=LeadPWS)*(SMP!N974=LeadStructType),0)),IF(K974="Copper",INDEX(CopperTiers,MATCH(1,($H$4=CopperPWStype)*(SMP!J974=CopperAge)*(SMP!N974=CopperStructureType),0)),INDEX(MasterTiers,MATCH(1,($H$4=MasterPWStype)*(J974=MasterAge)*(K974=MasterInterior)*(L974=MasterService)*(N974=MasterStructType),0)))),"")</f>
        <v/>
      </c>
      <c r="D974" s="3"/>
      <c r="E974" s="3"/>
      <c r="F974" s="3"/>
      <c r="G974" s="3"/>
      <c r="H974" s="3"/>
      <c r="I974" s="7"/>
      <c r="J974" s="6"/>
      <c r="K974" s="8"/>
      <c r="L974" s="8"/>
      <c r="M974" s="8"/>
      <c r="N974" s="8"/>
      <c r="O974" s="6">
        <f t="shared" si="22"/>
        <v>0</v>
      </c>
    </row>
    <row r="975" spans="2:15">
      <c r="B975" s="3"/>
      <c r="C975" s="3" t="str">
        <f t="array" ref="C975">IFERROR(IF(OR(L975="Lead",K975="Lead"),INDEX(LeadTiers,MATCH(1,(SMP!$H$4=LeadPWS)*(SMP!N975=LeadStructType),0)),IF(K975="Copper",INDEX(CopperTiers,MATCH(1,($H$4=CopperPWStype)*(SMP!J975=CopperAge)*(SMP!N975=CopperStructureType),0)),INDEX(MasterTiers,MATCH(1,($H$4=MasterPWStype)*(J975=MasterAge)*(K975=MasterInterior)*(L975=MasterService)*(N975=MasterStructType),0)))),"")</f>
        <v/>
      </c>
      <c r="D975" s="3"/>
      <c r="E975" s="3"/>
      <c r="F975" s="3"/>
      <c r="G975" s="3"/>
      <c r="H975" s="3"/>
      <c r="I975" s="7"/>
      <c r="J975" s="6"/>
      <c r="K975" s="8"/>
      <c r="L975" s="8"/>
      <c r="M975" s="8"/>
      <c r="N975" s="8"/>
      <c r="O975" s="6">
        <f t="shared" si="22"/>
        <v>0</v>
      </c>
    </row>
    <row r="976" spans="2:15">
      <c r="B976" s="3"/>
      <c r="C976" s="3" t="str">
        <f t="array" ref="C976">IFERROR(IF(OR(L976="Lead",K976="Lead"),INDEX(LeadTiers,MATCH(1,(SMP!$H$4=LeadPWS)*(SMP!N976=LeadStructType),0)),IF(K976="Copper",INDEX(CopperTiers,MATCH(1,($H$4=CopperPWStype)*(SMP!J976=CopperAge)*(SMP!N976=CopperStructureType),0)),INDEX(MasterTiers,MATCH(1,($H$4=MasterPWStype)*(J976=MasterAge)*(K976=MasterInterior)*(L976=MasterService)*(N976=MasterStructType),0)))),"")</f>
        <v/>
      </c>
      <c r="D976" s="3"/>
      <c r="E976" s="3"/>
      <c r="F976" s="3"/>
      <c r="G976" s="3"/>
      <c r="H976" s="3"/>
      <c r="I976" s="7"/>
      <c r="J976" s="6"/>
      <c r="K976" s="8"/>
      <c r="L976" s="8"/>
      <c r="M976" s="8"/>
      <c r="N976" s="8"/>
      <c r="O976" s="6">
        <f t="shared" si="22"/>
        <v>0</v>
      </c>
    </row>
    <row r="977" spans="2:15">
      <c r="B977" s="3"/>
      <c r="C977" s="3" t="str">
        <f t="array" ref="C977">IFERROR(IF(OR(L977="Lead",K977="Lead"),INDEX(LeadTiers,MATCH(1,(SMP!$H$4=LeadPWS)*(SMP!N977=LeadStructType),0)),IF(K977="Copper",INDEX(CopperTiers,MATCH(1,($H$4=CopperPWStype)*(SMP!J977=CopperAge)*(SMP!N977=CopperStructureType),0)),INDEX(MasterTiers,MATCH(1,($H$4=MasterPWStype)*(J977=MasterAge)*(K977=MasterInterior)*(L977=MasterService)*(N977=MasterStructType),0)))),"")</f>
        <v/>
      </c>
      <c r="D977" s="3"/>
      <c r="E977" s="3"/>
      <c r="F977" s="3"/>
      <c r="G977" s="3"/>
      <c r="H977" s="3"/>
      <c r="I977" s="7"/>
      <c r="J977" s="6"/>
      <c r="K977" s="8"/>
      <c r="L977" s="8"/>
      <c r="M977" s="8"/>
      <c r="N977" s="8"/>
      <c r="O977" s="6">
        <f t="shared" si="22"/>
        <v>0</v>
      </c>
    </row>
    <row r="978" spans="2:15">
      <c r="B978" s="3"/>
      <c r="C978" s="3" t="str">
        <f t="array" ref="C978">IFERROR(IF(OR(L978="Lead",K978="Lead"),INDEX(LeadTiers,MATCH(1,(SMP!$H$4=LeadPWS)*(SMP!N978=LeadStructType),0)),IF(K978="Copper",INDEX(CopperTiers,MATCH(1,($H$4=CopperPWStype)*(SMP!J978=CopperAge)*(SMP!N978=CopperStructureType),0)),INDEX(MasterTiers,MATCH(1,($H$4=MasterPWStype)*(J978=MasterAge)*(K978=MasterInterior)*(L978=MasterService)*(N978=MasterStructType),0)))),"")</f>
        <v/>
      </c>
      <c r="D978" s="3"/>
      <c r="E978" s="3"/>
      <c r="F978" s="3"/>
      <c r="G978" s="3"/>
      <c r="H978" s="3"/>
      <c r="I978" s="7"/>
      <c r="J978" s="6"/>
      <c r="K978" s="8"/>
      <c r="L978" s="8"/>
      <c r="M978" s="8"/>
      <c r="N978" s="8"/>
      <c r="O978" s="6">
        <f t="shared" si="22"/>
        <v>0</v>
      </c>
    </row>
    <row r="979" spans="2:15">
      <c r="B979" s="3"/>
      <c r="C979" s="3" t="str">
        <f t="array" ref="C979">IFERROR(IF(OR(L979="Lead",K979="Lead"),INDEX(LeadTiers,MATCH(1,(SMP!$H$4=LeadPWS)*(SMP!N979=LeadStructType),0)),IF(K979="Copper",INDEX(CopperTiers,MATCH(1,($H$4=CopperPWStype)*(SMP!J979=CopperAge)*(SMP!N979=CopperStructureType),0)),INDEX(MasterTiers,MATCH(1,($H$4=MasterPWStype)*(J979=MasterAge)*(K979=MasterInterior)*(L979=MasterService)*(N979=MasterStructType),0)))),"")</f>
        <v/>
      </c>
      <c r="D979" s="3"/>
      <c r="E979" s="3"/>
      <c r="F979" s="3"/>
      <c r="G979" s="3"/>
      <c r="H979" s="3"/>
      <c r="I979" s="7"/>
      <c r="J979" s="6"/>
      <c r="K979" s="8"/>
      <c r="L979" s="8"/>
      <c r="M979" s="8"/>
      <c r="N979" s="8"/>
      <c r="O979" s="6">
        <f t="shared" si="22"/>
        <v>0</v>
      </c>
    </row>
    <row r="980" spans="2:15">
      <c r="B980" s="3"/>
      <c r="C980" s="3" t="str">
        <f t="array" ref="C980">IFERROR(IF(OR(L980="Lead",K980="Lead"),INDEX(LeadTiers,MATCH(1,(SMP!$H$4=LeadPWS)*(SMP!N980=LeadStructType),0)),IF(K980="Copper",INDEX(CopperTiers,MATCH(1,($H$4=CopperPWStype)*(SMP!J980=CopperAge)*(SMP!N980=CopperStructureType),0)),INDEX(MasterTiers,MATCH(1,($H$4=MasterPWStype)*(J980=MasterAge)*(K980=MasterInterior)*(L980=MasterService)*(N980=MasterStructType),0)))),"")</f>
        <v/>
      </c>
      <c r="D980" s="3"/>
      <c r="E980" s="3"/>
      <c r="F980" s="3"/>
      <c r="G980" s="3"/>
      <c r="H980" s="3"/>
      <c r="I980" s="7"/>
      <c r="J980" s="6"/>
      <c r="K980" s="8"/>
      <c r="L980" s="8"/>
      <c r="M980" s="8"/>
      <c r="N980" s="8"/>
      <c r="O980" s="6">
        <f t="shared" si="22"/>
        <v>0</v>
      </c>
    </row>
    <row r="981" spans="2:15">
      <c r="B981" s="3"/>
      <c r="C981" s="3" t="str">
        <f t="array" ref="C981">IFERROR(IF(OR(L981="Lead",K981="Lead"),INDEX(LeadTiers,MATCH(1,(SMP!$H$4=LeadPWS)*(SMP!N981=LeadStructType),0)),IF(K981="Copper",INDEX(CopperTiers,MATCH(1,($H$4=CopperPWStype)*(SMP!J981=CopperAge)*(SMP!N981=CopperStructureType),0)),INDEX(MasterTiers,MATCH(1,($H$4=MasterPWStype)*(J981=MasterAge)*(K981=MasterInterior)*(L981=MasterService)*(N981=MasterStructType),0)))),"")</f>
        <v/>
      </c>
      <c r="D981" s="3"/>
      <c r="E981" s="3"/>
      <c r="F981" s="3"/>
      <c r="G981" s="3"/>
      <c r="H981" s="3"/>
      <c r="I981" s="7"/>
      <c r="J981" s="6"/>
      <c r="K981" s="8"/>
      <c r="L981" s="8"/>
      <c r="M981" s="8"/>
      <c r="N981" s="8"/>
      <c r="O981" s="6">
        <f t="shared" si="22"/>
        <v>0</v>
      </c>
    </row>
    <row r="982" spans="2:15">
      <c r="B982" s="3"/>
      <c r="C982" s="3" t="str">
        <f t="array" ref="C982">IFERROR(IF(OR(L982="Lead",K982="Lead"),INDEX(LeadTiers,MATCH(1,(SMP!$H$4=LeadPWS)*(SMP!N982=LeadStructType),0)),IF(K982="Copper",INDEX(CopperTiers,MATCH(1,($H$4=CopperPWStype)*(SMP!J982=CopperAge)*(SMP!N982=CopperStructureType),0)),INDEX(MasterTiers,MATCH(1,($H$4=MasterPWStype)*(J982=MasterAge)*(K982=MasterInterior)*(L982=MasterService)*(N982=MasterStructType),0)))),"")</f>
        <v/>
      </c>
      <c r="D982" s="3"/>
      <c r="E982" s="3"/>
      <c r="F982" s="3"/>
      <c r="G982" s="3"/>
      <c r="H982" s="3"/>
      <c r="I982" s="7"/>
      <c r="J982" s="6"/>
      <c r="K982" s="8"/>
      <c r="L982" s="8"/>
      <c r="M982" s="8"/>
      <c r="N982" s="8"/>
      <c r="O982" s="6">
        <f t="shared" si="22"/>
        <v>0</v>
      </c>
    </row>
    <row r="983" spans="2:15">
      <c r="B983" s="3"/>
      <c r="C983" s="3" t="str">
        <f t="array" ref="C983">IFERROR(IF(OR(L983="Lead",K983="Lead"),INDEX(LeadTiers,MATCH(1,(SMP!$H$4=LeadPWS)*(SMP!N983=LeadStructType),0)),IF(K983="Copper",INDEX(CopperTiers,MATCH(1,($H$4=CopperPWStype)*(SMP!J983=CopperAge)*(SMP!N983=CopperStructureType),0)),INDEX(MasterTiers,MATCH(1,($H$4=MasterPWStype)*(J983=MasterAge)*(K983=MasterInterior)*(L983=MasterService)*(N983=MasterStructType),0)))),"")</f>
        <v/>
      </c>
      <c r="D983" s="3"/>
      <c r="E983" s="3"/>
      <c r="F983" s="3"/>
      <c r="G983" s="3"/>
      <c r="H983" s="3"/>
      <c r="I983" s="7"/>
      <c r="J983" s="6"/>
      <c r="K983" s="8"/>
      <c r="L983" s="8"/>
      <c r="M983" s="8"/>
      <c r="N983" s="8"/>
      <c r="O983" s="6">
        <f t="shared" si="22"/>
        <v>0</v>
      </c>
    </row>
    <row r="984" spans="2:15">
      <c r="B984" s="3"/>
      <c r="C984" s="3" t="str">
        <f t="array" ref="C984">IFERROR(IF(OR(L984="Lead",K984="Lead"),INDEX(LeadTiers,MATCH(1,(SMP!$H$4=LeadPWS)*(SMP!N984=LeadStructType),0)),IF(K984="Copper",INDEX(CopperTiers,MATCH(1,($H$4=CopperPWStype)*(SMP!J984=CopperAge)*(SMP!N984=CopperStructureType),0)),INDEX(MasterTiers,MATCH(1,($H$4=MasterPWStype)*(J984=MasterAge)*(K984=MasterInterior)*(L984=MasterService)*(N984=MasterStructType),0)))),"")</f>
        <v/>
      </c>
      <c r="D984" s="3"/>
      <c r="E984" s="3"/>
      <c r="F984" s="3"/>
      <c r="G984" s="3"/>
      <c r="H984" s="3"/>
      <c r="I984" s="7"/>
      <c r="J984" s="6"/>
      <c r="K984" s="8"/>
      <c r="L984" s="8"/>
      <c r="M984" s="8"/>
      <c r="N984" s="8"/>
      <c r="O984" s="6">
        <f t="shared" si="22"/>
        <v>0</v>
      </c>
    </row>
    <row r="985" spans="2:15">
      <c r="B985" s="3"/>
      <c r="C985" s="3" t="str">
        <f t="array" ref="C985">IFERROR(IF(OR(L985="Lead",K985="Lead"),INDEX(LeadTiers,MATCH(1,(SMP!$H$4=LeadPWS)*(SMP!N985=LeadStructType),0)),IF(K985="Copper",INDEX(CopperTiers,MATCH(1,($H$4=CopperPWStype)*(SMP!J985=CopperAge)*(SMP!N985=CopperStructureType),0)),INDEX(MasterTiers,MATCH(1,($H$4=MasterPWStype)*(J985=MasterAge)*(K985=MasterInterior)*(L985=MasterService)*(N985=MasterStructType),0)))),"")</f>
        <v/>
      </c>
      <c r="D985" s="3"/>
      <c r="E985" s="3"/>
      <c r="F985" s="3"/>
      <c r="G985" s="3"/>
      <c r="H985" s="3"/>
      <c r="I985" s="7"/>
      <c r="J985" s="6"/>
      <c r="K985" s="8"/>
      <c r="L985" s="8"/>
      <c r="M985" s="8"/>
      <c r="N985" s="8"/>
      <c r="O985" s="6">
        <f t="shared" si="22"/>
        <v>0</v>
      </c>
    </row>
    <row r="986" spans="2:15">
      <c r="B986" s="3"/>
      <c r="C986" s="3" t="str">
        <f t="array" ref="C986">IFERROR(IF(OR(L986="Lead",K986="Lead"),INDEX(LeadTiers,MATCH(1,(SMP!$H$4=LeadPWS)*(SMP!N986=LeadStructType),0)),IF(K986="Copper",INDEX(CopperTiers,MATCH(1,($H$4=CopperPWStype)*(SMP!J986=CopperAge)*(SMP!N986=CopperStructureType),0)),INDEX(MasterTiers,MATCH(1,($H$4=MasterPWStype)*(J986=MasterAge)*(K986=MasterInterior)*(L986=MasterService)*(N986=MasterStructType),0)))),"")</f>
        <v/>
      </c>
      <c r="D986" s="3"/>
      <c r="E986" s="3"/>
      <c r="F986" s="3"/>
      <c r="G986" s="3"/>
      <c r="H986" s="3"/>
      <c r="I986" s="7"/>
      <c r="J986" s="6"/>
      <c r="K986" s="8"/>
      <c r="L986" s="8"/>
      <c r="M986" s="8"/>
      <c r="N986" s="8"/>
      <c r="O986" s="6">
        <f t="shared" si="22"/>
        <v>0</v>
      </c>
    </row>
    <row r="987" spans="2:15">
      <c r="B987" s="3"/>
      <c r="C987" s="3" t="str">
        <f t="array" ref="C987">IFERROR(IF(OR(L987="Lead",K987="Lead"),INDEX(LeadTiers,MATCH(1,(SMP!$H$4=LeadPWS)*(SMP!N987=LeadStructType),0)),IF(K987="Copper",INDEX(CopperTiers,MATCH(1,($H$4=CopperPWStype)*(SMP!J987=CopperAge)*(SMP!N987=CopperStructureType),0)),INDEX(MasterTiers,MATCH(1,($H$4=MasterPWStype)*(J987=MasterAge)*(K987=MasterInterior)*(L987=MasterService)*(N987=MasterStructType),0)))),"")</f>
        <v/>
      </c>
      <c r="D987" s="3"/>
      <c r="E987" s="3"/>
      <c r="F987" s="3"/>
      <c r="G987" s="3"/>
      <c r="H987" s="3"/>
      <c r="I987" s="7"/>
      <c r="J987" s="6"/>
      <c r="K987" s="8"/>
      <c r="L987" s="8"/>
      <c r="M987" s="8"/>
      <c r="N987" s="8"/>
      <c r="O987" s="6">
        <f t="shared" si="22"/>
        <v>0</v>
      </c>
    </row>
    <row r="988" spans="2:15">
      <c r="B988" s="3"/>
      <c r="C988" s="3" t="str">
        <f t="array" ref="C988">IFERROR(IF(OR(L988="Lead",K988="Lead"),INDEX(LeadTiers,MATCH(1,(SMP!$H$4=LeadPWS)*(SMP!N988=LeadStructType),0)),IF(K988="Copper",INDEX(CopperTiers,MATCH(1,($H$4=CopperPWStype)*(SMP!J988=CopperAge)*(SMP!N988=CopperStructureType),0)),INDEX(MasterTiers,MATCH(1,($H$4=MasterPWStype)*(J988=MasterAge)*(K988=MasterInterior)*(L988=MasterService)*(N988=MasterStructType),0)))),"")</f>
        <v/>
      </c>
      <c r="D988" s="3"/>
      <c r="E988" s="3"/>
      <c r="F988" s="3"/>
      <c r="G988" s="3"/>
      <c r="H988" s="3"/>
      <c r="I988" s="7"/>
      <c r="J988" s="6"/>
      <c r="K988" s="8"/>
      <c r="L988" s="8"/>
      <c r="M988" s="8"/>
      <c r="N988" s="8"/>
      <c r="O988" s="6">
        <f t="shared" si="22"/>
        <v>0</v>
      </c>
    </row>
    <row r="989" spans="2:15">
      <c r="B989" s="3"/>
      <c r="C989" s="3" t="str">
        <f t="array" ref="C989">IFERROR(IF(OR(L989="Lead",K989="Lead"),INDEX(LeadTiers,MATCH(1,(SMP!$H$4=LeadPWS)*(SMP!N989=LeadStructType),0)),IF(K989="Copper",INDEX(CopperTiers,MATCH(1,($H$4=CopperPWStype)*(SMP!J989=CopperAge)*(SMP!N989=CopperStructureType),0)),INDEX(MasterTiers,MATCH(1,($H$4=MasterPWStype)*(J989=MasterAge)*(K989=MasterInterior)*(L989=MasterService)*(N989=MasterStructType),0)))),"")</f>
        <v/>
      </c>
      <c r="D989" s="3"/>
      <c r="E989" s="3"/>
      <c r="F989" s="3"/>
      <c r="G989" s="3"/>
      <c r="H989" s="3"/>
      <c r="I989" s="7"/>
      <c r="J989" s="6"/>
      <c r="K989" s="8"/>
      <c r="L989" s="8"/>
      <c r="M989" s="8"/>
      <c r="N989" s="8"/>
      <c r="O989" s="6">
        <f t="shared" si="22"/>
        <v>0</v>
      </c>
    </row>
    <row r="990" spans="2:15">
      <c r="B990" s="3"/>
      <c r="C990" s="3" t="str">
        <f t="array" ref="C990">IFERROR(IF(OR(L990="Lead",K990="Lead"),INDEX(LeadTiers,MATCH(1,(SMP!$H$4=LeadPWS)*(SMP!N990=LeadStructType),0)),IF(K990="Copper",INDEX(CopperTiers,MATCH(1,($H$4=CopperPWStype)*(SMP!J990=CopperAge)*(SMP!N990=CopperStructureType),0)),INDEX(MasterTiers,MATCH(1,($H$4=MasterPWStype)*(J990=MasterAge)*(K990=MasterInterior)*(L990=MasterService)*(N990=MasterStructType),0)))),"")</f>
        <v/>
      </c>
      <c r="D990" s="3"/>
      <c r="E990" s="3"/>
      <c r="F990" s="3"/>
      <c r="G990" s="3"/>
      <c r="H990" s="3"/>
      <c r="I990" s="7"/>
      <c r="J990" s="6"/>
      <c r="K990" s="8"/>
      <c r="L990" s="8"/>
      <c r="M990" s="8"/>
      <c r="N990" s="8"/>
      <c r="O990" s="6">
        <f t="shared" si="22"/>
        <v>0</v>
      </c>
    </row>
    <row r="991" spans="2:15">
      <c r="B991" s="3"/>
      <c r="C991" s="3" t="str">
        <f t="array" ref="C991">IFERROR(IF(OR(L991="Lead",K991="Lead"),INDEX(LeadTiers,MATCH(1,(SMP!$H$4=LeadPWS)*(SMP!N991=LeadStructType),0)),IF(K991="Copper",INDEX(CopperTiers,MATCH(1,($H$4=CopperPWStype)*(SMP!J991=CopperAge)*(SMP!N991=CopperStructureType),0)),INDEX(MasterTiers,MATCH(1,($H$4=MasterPWStype)*(J991=MasterAge)*(K991=MasterInterior)*(L991=MasterService)*(N991=MasterStructType),0)))),"")</f>
        <v/>
      </c>
      <c r="D991" s="3"/>
      <c r="E991" s="3"/>
      <c r="F991" s="3"/>
      <c r="G991" s="3"/>
      <c r="H991" s="3"/>
      <c r="I991" s="7"/>
      <c r="J991" s="6"/>
      <c r="K991" s="8"/>
      <c r="L991" s="8"/>
      <c r="M991" s="8"/>
      <c r="N991" s="8"/>
      <c r="O991" s="6">
        <f t="shared" si="22"/>
        <v>0</v>
      </c>
    </row>
    <row r="992" spans="2:15">
      <c r="B992" s="3"/>
      <c r="C992" s="3" t="str">
        <f t="array" ref="C992">IFERROR(IF(OR(L992="Lead",K992="Lead"),INDEX(LeadTiers,MATCH(1,(SMP!$H$4=LeadPWS)*(SMP!N992=LeadStructType),0)),IF(K992="Copper",INDEX(CopperTiers,MATCH(1,($H$4=CopperPWStype)*(SMP!J992=CopperAge)*(SMP!N992=CopperStructureType),0)),INDEX(MasterTiers,MATCH(1,($H$4=MasterPWStype)*(J992=MasterAge)*(K992=MasterInterior)*(L992=MasterService)*(N992=MasterStructType),0)))),"")</f>
        <v/>
      </c>
      <c r="D992" s="3"/>
      <c r="E992" s="3"/>
      <c r="F992" s="3"/>
      <c r="G992" s="3"/>
      <c r="H992" s="3"/>
      <c r="I992" s="7"/>
      <c r="J992" s="6"/>
      <c r="K992" s="8"/>
      <c r="L992" s="8"/>
      <c r="M992" s="8"/>
      <c r="N992" s="8"/>
      <c r="O992" s="6">
        <f t="shared" si="22"/>
        <v>0</v>
      </c>
    </row>
    <row r="993" spans="2:15">
      <c r="B993" s="3"/>
      <c r="C993" s="3" t="str">
        <f t="array" ref="C993">IFERROR(IF(OR(L993="Lead",K993="Lead"),INDEX(LeadTiers,MATCH(1,(SMP!$H$4=LeadPWS)*(SMP!N993=LeadStructType),0)),IF(K993="Copper",INDEX(CopperTiers,MATCH(1,($H$4=CopperPWStype)*(SMP!J993=CopperAge)*(SMP!N993=CopperStructureType),0)),INDEX(MasterTiers,MATCH(1,($H$4=MasterPWStype)*(J993=MasterAge)*(K993=MasterInterior)*(L993=MasterService)*(N993=MasterStructType),0)))),"")</f>
        <v/>
      </c>
      <c r="D993" s="3"/>
      <c r="E993" s="3"/>
      <c r="F993" s="3"/>
      <c r="G993" s="3"/>
      <c r="H993" s="3"/>
      <c r="I993" s="7"/>
      <c r="J993" s="6"/>
      <c r="K993" s="8"/>
      <c r="L993" s="8"/>
      <c r="M993" s="8"/>
      <c r="N993" s="8"/>
      <c r="O993" s="6">
        <f t="shared" si="22"/>
        <v>0</v>
      </c>
    </row>
    <row r="994" spans="2:15">
      <c r="B994" s="3"/>
      <c r="C994" s="3" t="str">
        <f t="array" ref="C994">IFERROR(IF(OR(L994="Lead",K994="Lead"),INDEX(LeadTiers,MATCH(1,(SMP!$H$4=LeadPWS)*(SMP!N994=LeadStructType),0)),IF(K994="Copper",INDEX(CopperTiers,MATCH(1,($H$4=CopperPWStype)*(SMP!J994=CopperAge)*(SMP!N994=CopperStructureType),0)),INDEX(MasterTiers,MATCH(1,($H$4=MasterPWStype)*(J994=MasterAge)*(K994=MasterInterior)*(L994=MasterService)*(N994=MasterStructType),0)))),"")</f>
        <v/>
      </c>
      <c r="D994" s="3"/>
      <c r="E994" s="3"/>
      <c r="F994" s="3"/>
      <c r="G994" s="3"/>
      <c r="H994" s="3"/>
      <c r="I994" s="7"/>
      <c r="J994" s="6"/>
      <c r="K994" s="8"/>
      <c r="L994" s="8"/>
      <c r="M994" s="8"/>
      <c r="N994" s="8"/>
      <c r="O994" s="6">
        <f t="shared" si="22"/>
        <v>0</v>
      </c>
    </row>
    <row r="995" spans="2:15">
      <c r="B995" s="3"/>
      <c r="C995" s="3" t="str">
        <f t="array" ref="C995">IFERROR(IF(OR(L995="Lead",K995="Lead"),INDEX(LeadTiers,MATCH(1,(SMP!$H$4=LeadPWS)*(SMP!N995=LeadStructType),0)),IF(K995="Copper",INDEX(CopperTiers,MATCH(1,($H$4=CopperPWStype)*(SMP!J995=CopperAge)*(SMP!N995=CopperStructureType),0)),INDEX(MasterTiers,MATCH(1,($H$4=MasterPWStype)*(J995=MasterAge)*(K995=MasterInterior)*(L995=MasterService)*(N995=MasterStructType),0)))),"")</f>
        <v/>
      </c>
      <c r="D995" s="3"/>
      <c r="E995" s="3"/>
      <c r="F995" s="3"/>
      <c r="G995" s="3"/>
      <c r="H995" s="3"/>
      <c r="I995" s="7"/>
      <c r="J995" s="6"/>
      <c r="K995" s="8"/>
      <c r="L995" s="8"/>
      <c r="M995" s="8"/>
      <c r="N995" s="8"/>
      <c r="O995" s="6">
        <f t="shared" si="22"/>
        <v>0</v>
      </c>
    </row>
    <row r="996" spans="2:15">
      <c r="B996" s="3"/>
      <c r="C996" s="3" t="str">
        <f t="array" ref="C996">IFERROR(IF(OR(L996="Lead",K996="Lead"),INDEX(LeadTiers,MATCH(1,(SMP!$H$4=LeadPWS)*(SMP!N996=LeadStructType),0)),IF(K996="Copper",INDEX(CopperTiers,MATCH(1,($H$4=CopperPWStype)*(SMP!J996=CopperAge)*(SMP!N996=CopperStructureType),0)),INDEX(MasterTiers,MATCH(1,($H$4=MasterPWStype)*(J996=MasterAge)*(K996=MasterInterior)*(L996=MasterService)*(N996=MasterStructType),0)))),"")</f>
        <v/>
      </c>
      <c r="D996" s="3"/>
      <c r="E996" s="3"/>
      <c r="F996" s="3"/>
      <c r="G996" s="3"/>
      <c r="H996" s="3"/>
      <c r="I996" s="7"/>
      <c r="J996" s="6"/>
      <c r="K996" s="8"/>
      <c r="L996" s="8"/>
      <c r="M996" s="8"/>
      <c r="N996" s="8"/>
      <c r="O996" s="6">
        <f t="shared" si="22"/>
        <v>0</v>
      </c>
    </row>
    <row r="997" spans="2:15">
      <c r="B997" s="3"/>
      <c r="C997" s="3" t="str">
        <f t="array" ref="C997">IFERROR(IF(OR(L997="Lead",K997="Lead"),INDEX(LeadTiers,MATCH(1,(SMP!$H$4=LeadPWS)*(SMP!N997=LeadStructType),0)),IF(K997="Copper",INDEX(CopperTiers,MATCH(1,($H$4=CopperPWStype)*(SMP!J997=CopperAge)*(SMP!N997=CopperStructureType),0)),INDEX(MasterTiers,MATCH(1,($H$4=MasterPWStype)*(J997=MasterAge)*(K997=MasterInterior)*(L997=MasterService)*(N997=MasterStructType),0)))),"")</f>
        <v/>
      </c>
      <c r="D997" s="3"/>
      <c r="E997" s="3"/>
      <c r="F997" s="3"/>
      <c r="G997" s="3"/>
      <c r="H997" s="3"/>
      <c r="I997" s="7"/>
      <c r="J997" s="6"/>
      <c r="K997" s="8"/>
      <c r="L997" s="8"/>
      <c r="M997" s="8"/>
      <c r="N997" s="8"/>
      <c r="O997" s="6">
        <f t="shared" si="22"/>
        <v>0</v>
      </c>
    </row>
    <row r="998" spans="2:15">
      <c r="B998" s="3"/>
      <c r="C998" s="3" t="str">
        <f t="array" ref="C998">IFERROR(IF(OR(L998="Lead",K998="Lead"),INDEX(LeadTiers,MATCH(1,(SMP!$H$4=LeadPWS)*(SMP!N998=LeadStructType),0)),IF(K998="Copper",INDEX(CopperTiers,MATCH(1,($H$4=CopperPWStype)*(SMP!J998=CopperAge)*(SMP!N998=CopperStructureType),0)),INDEX(MasterTiers,MATCH(1,($H$4=MasterPWStype)*(J998=MasterAge)*(K998=MasterInterior)*(L998=MasterService)*(N998=MasterStructType),0)))),"")</f>
        <v/>
      </c>
      <c r="D998" s="3"/>
      <c r="E998" s="3"/>
      <c r="F998" s="3"/>
      <c r="G998" s="3"/>
      <c r="H998" s="3"/>
      <c r="I998" s="7"/>
      <c r="J998" s="6"/>
      <c r="K998" s="8"/>
      <c r="L998" s="8"/>
      <c r="M998" s="8"/>
      <c r="N998" s="8"/>
      <c r="O998" s="6">
        <f t="shared" si="22"/>
        <v>0</v>
      </c>
    </row>
    <row r="999" spans="2:15">
      <c r="B999" s="3"/>
      <c r="C999" s="3" t="str">
        <f t="array" ref="C999">IFERROR(IF(OR(L999="Lead",K999="Lead"),INDEX(LeadTiers,MATCH(1,(SMP!$H$4=LeadPWS)*(SMP!N999=LeadStructType),0)),IF(K999="Copper",INDEX(CopperTiers,MATCH(1,($H$4=CopperPWStype)*(SMP!J999=CopperAge)*(SMP!N999=CopperStructureType),0)),INDEX(MasterTiers,MATCH(1,($H$4=MasterPWStype)*(J999=MasterAge)*(K999=MasterInterior)*(L999=MasterService)*(N999=MasterStructType),0)))),"")</f>
        <v/>
      </c>
      <c r="D999" s="3"/>
      <c r="E999" s="3"/>
      <c r="F999" s="3"/>
      <c r="G999" s="3"/>
      <c r="H999" s="3"/>
      <c r="I999" s="7"/>
      <c r="J999" s="6"/>
      <c r="K999" s="8"/>
      <c r="L999" s="8"/>
      <c r="M999" s="8"/>
      <c r="N999" s="8"/>
      <c r="O999" s="6">
        <f t="shared" si="22"/>
        <v>0</v>
      </c>
    </row>
    <row r="1000" spans="2:15">
      <c r="B1000" s="3"/>
      <c r="C1000" s="3" t="str">
        <f t="array" ref="C1000">IFERROR(IF(OR(L1000="Lead",K1000="Lead"),INDEX(LeadTiers,MATCH(1,(SMP!$H$4=LeadPWS)*(SMP!N1000=LeadStructType),0)),IF(K1000="Copper",INDEX(CopperTiers,MATCH(1,($H$4=CopperPWStype)*(SMP!J1000=CopperAge)*(SMP!N1000=CopperStructureType),0)),INDEX(MasterTiers,MATCH(1,($H$4=MasterPWStype)*(J1000=MasterAge)*(K1000=MasterInterior)*(L1000=MasterService)*(N1000=MasterStructType),0)))),"")</f>
        <v/>
      </c>
      <c r="D1000" s="3"/>
      <c r="E1000" s="3"/>
      <c r="F1000" s="3"/>
      <c r="G1000" s="3"/>
      <c r="H1000" s="3"/>
      <c r="I1000" s="7"/>
      <c r="J1000" s="6"/>
      <c r="K1000" s="8"/>
      <c r="L1000" s="8"/>
      <c r="M1000" s="8"/>
      <c r="N1000" s="8"/>
      <c r="O1000" s="6">
        <f t="shared" si="22"/>
        <v>0</v>
      </c>
    </row>
    <row r="1001" spans="2:15">
      <c r="B1001" s="3"/>
      <c r="C1001" s="3" t="str">
        <f t="array" ref="C1001">IFERROR(IF(OR(L1001="Lead",K1001="Lead"),INDEX(LeadTiers,MATCH(1,(SMP!$H$4=LeadPWS)*(SMP!N1001=LeadStructType),0)),IF(K1001="Copper",INDEX(CopperTiers,MATCH(1,($H$4=CopperPWStype)*(SMP!J1001=CopperAge)*(SMP!N1001=CopperStructureType),0)),INDEX(MasterTiers,MATCH(1,($H$4=MasterPWStype)*(J1001=MasterAge)*(K1001=MasterInterior)*(L1001=MasterService)*(N1001=MasterStructType),0)))),"")</f>
        <v/>
      </c>
      <c r="D1001" s="3"/>
      <c r="E1001" s="3"/>
      <c r="F1001" s="3"/>
      <c r="G1001" s="3"/>
      <c r="H1001" s="3"/>
      <c r="I1001" s="7"/>
      <c r="J1001" s="6"/>
      <c r="K1001" s="8"/>
      <c r="L1001" s="8"/>
      <c r="M1001" s="8"/>
      <c r="N1001" s="8"/>
      <c r="O1001" s="6">
        <f t="shared" si="22"/>
        <v>0</v>
      </c>
    </row>
    <row r="1002" spans="2:15">
      <c r="B1002" s="3"/>
      <c r="C1002" s="3" t="str">
        <f t="array" ref="C1002">IFERROR(IF(OR(L1002="Lead",K1002="Lead"),INDEX(LeadTiers,MATCH(1,(SMP!$H$4=LeadPWS)*(SMP!N1002=LeadStructType),0)),IF(K1002="Copper",INDEX(CopperTiers,MATCH(1,($H$4=CopperPWStype)*(SMP!J1002=CopperAge)*(SMP!N1002=CopperStructureType),0)),INDEX(MasterTiers,MATCH(1,($H$4=MasterPWStype)*(J1002=MasterAge)*(K1002=MasterInterior)*(L1002=MasterService)*(N1002=MasterStructType),0)))),"")</f>
        <v/>
      </c>
      <c r="D1002" s="3"/>
      <c r="E1002" s="3"/>
      <c r="F1002" s="3"/>
      <c r="G1002" s="3"/>
      <c r="H1002" s="3"/>
      <c r="I1002" s="7"/>
      <c r="J1002" s="6"/>
      <c r="K1002" s="8"/>
      <c r="L1002" s="8"/>
      <c r="M1002" s="8"/>
      <c r="N1002" s="8"/>
      <c r="O1002" s="6">
        <f t="shared" si="22"/>
        <v>0</v>
      </c>
    </row>
    <row r="1003" spans="2:15">
      <c r="B1003" s="3"/>
      <c r="C1003" s="3" t="str">
        <f t="array" ref="C1003">IFERROR(IF(OR(L1003="Lead",K1003="Lead"),INDEX(LeadTiers,MATCH(1,(SMP!$H$4=LeadPWS)*(SMP!N1003=LeadStructType),0)),IF(K1003="Copper",INDEX(CopperTiers,MATCH(1,($H$4=CopperPWStype)*(SMP!J1003=CopperAge)*(SMP!N1003=CopperStructureType),0)),INDEX(MasterTiers,MATCH(1,($H$4=MasterPWStype)*(J1003=MasterAge)*(K1003=MasterInterior)*(L1003=MasterService)*(N1003=MasterStructType),0)))),"")</f>
        <v/>
      </c>
      <c r="D1003" s="3"/>
      <c r="E1003" s="3"/>
      <c r="F1003" s="3"/>
      <c r="G1003" s="3"/>
      <c r="H1003" s="3"/>
      <c r="I1003" s="7"/>
      <c r="J1003" s="6"/>
      <c r="K1003" s="8"/>
      <c r="L1003" s="8"/>
      <c r="M1003" s="8"/>
      <c r="N1003" s="8"/>
      <c r="O1003" s="6">
        <f t="shared" si="22"/>
        <v>0</v>
      </c>
    </row>
    <row r="1004" spans="2:15">
      <c r="B1004" s="3"/>
      <c r="C1004" s="3" t="str">
        <f t="array" ref="C1004">IFERROR(IF(OR(L1004="Lead",K1004="Lead"),INDEX(LeadTiers,MATCH(1,(SMP!$H$4=LeadPWS)*(SMP!N1004=LeadStructType),0)),IF(K1004="Copper",INDEX(CopperTiers,MATCH(1,($H$4=CopperPWStype)*(SMP!J1004=CopperAge)*(SMP!N1004=CopperStructureType),0)),INDEX(MasterTiers,MATCH(1,($H$4=MasterPWStype)*(J1004=MasterAge)*(K1004=MasterInterior)*(L1004=MasterService)*(N1004=MasterStructType),0)))),"")</f>
        <v/>
      </c>
      <c r="D1004" s="3"/>
      <c r="E1004" s="3"/>
      <c r="F1004" s="3"/>
      <c r="G1004" s="3"/>
      <c r="H1004" s="3"/>
      <c r="I1004" s="7"/>
      <c r="J1004" s="6"/>
      <c r="K1004" s="8"/>
      <c r="L1004" s="8"/>
      <c r="M1004" s="8"/>
      <c r="N1004" s="8"/>
      <c r="O1004" s="6">
        <f t="shared" si="22"/>
        <v>0</v>
      </c>
    </row>
    <row r="1005" spans="2:15">
      <c r="B1005" s="3"/>
      <c r="C1005" s="3" t="str">
        <f t="array" ref="C1005">IFERROR(IF(OR(L1005="Lead",K1005="Lead"),INDEX(LeadTiers,MATCH(1,(SMP!$H$4=LeadPWS)*(SMP!N1005=LeadStructType),0)),IF(K1005="Copper",INDEX(CopperTiers,MATCH(1,($H$4=CopperPWStype)*(SMP!J1005=CopperAge)*(SMP!N1005=CopperStructureType),0)),INDEX(MasterTiers,MATCH(1,($H$4=MasterPWStype)*(J1005=MasterAge)*(K1005=MasterInterior)*(L1005=MasterService)*(N1005=MasterStructType),0)))),"")</f>
        <v/>
      </c>
      <c r="D1005" s="3"/>
      <c r="E1005" s="3"/>
      <c r="F1005" s="3"/>
      <c r="G1005" s="3"/>
      <c r="H1005" s="3"/>
      <c r="I1005" s="7"/>
      <c r="J1005" s="6"/>
      <c r="K1005" s="8"/>
      <c r="L1005" s="8"/>
      <c r="M1005" s="8"/>
      <c r="N1005" s="8"/>
      <c r="O1005" s="6">
        <f t="shared" si="22"/>
        <v>0</v>
      </c>
    </row>
    <row r="1006" spans="2:15">
      <c r="B1006" s="3"/>
      <c r="C1006" s="3" t="str">
        <f t="array" ref="C1006">IFERROR(IF(OR(L1006="Lead",K1006="Lead"),INDEX(LeadTiers,MATCH(1,(SMP!$H$4=LeadPWS)*(SMP!N1006=LeadStructType),0)),IF(K1006="Copper",INDEX(CopperTiers,MATCH(1,($H$4=CopperPWStype)*(SMP!J1006=CopperAge)*(SMP!N1006=CopperStructureType),0)),INDEX(MasterTiers,MATCH(1,($H$4=MasterPWStype)*(J1006=MasterAge)*(K1006=MasterInterior)*(L1006=MasterService)*(N1006=MasterStructType),0)))),"")</f>
        <v/>
      </c>
      <c r="D1006" s="3"/>
      <c r="E1006" s="3"/>
      <c r="F1006" s="3"/>
      <c r="G1006" s="3"/>
      <c r="H1006" s="3"/>
      <c r="I1006" s="7"/>
      <c r="J1006" s="6"/>
      <c r="K1006" s="8"/>
      <c r="L1006" s="8"/>
      <c r="M1006" s="8"/>
      <c r="N1006" s="8"/>
      <c r="O1006" s="6">
        <f t="shared" si="22"/>
        <v>0</v>
      </c>
    </row>
    <row r="1007" spans="2:15">
      <c r="B1007" s="3"/>
      <c r="C1007" s="3" t="str">
        <f t="array" ref="C1007">IFERROR(IF(OR(L1007="Lead",K1007="Lead"),INDEX(LeadTiers,MATCH(1,(SMP!$H$4=LeadPWS)*(SMP!N1007=LeadStructType),0)),IF(K1007="Copper",INDEX(CopperTiers,MATCH(1,($H$4=CopperPWStype)*(SMP!J1007=CopperAge)*(SMP!N1007=CopperStructureType),0)),INDEX(MasterTiers,MATCH(1,($H$4=MasterPWStype)*(J1007=MasterAge)*(K1007=MasterInterior)*(L1007=MasterService)*(N1007=MasterStructType),0)))),"")</f>
        <v/>
      </c>
      <c r="D1007" s="3"/>
      <c r="E1007" s="3"/>
      <c r="F1007" s="3"/>
      <c r="G1007" s="3"/>
      <c r="H1007" s="3"/>
      <c r="I1007" s="7"/>
      <c r="J1007" s="6"/>
      <c r="K1007" s="8"/>
      <c r="L1007" s="8"/>
      <c r="M1007" s="8"/>
      <c r="N1007" s="8"/>
      <c r="O1007" s="6">
        <f t="shared" si="22"/>
        <v>0</v>
      </c>
    </row>
    <row r="1008" spans="2:15">
      <c r="B1008" s="3"/>
      <c r="C1008" s="3" t="str">
        <f t="array" ref="C1008">IFERROR(IF(OR(L1008="Lead",K1008="Lead"),INDEX(LeadTiers,MATCH(1,(SMP!$H$4=LeadPWS)*(SMP!N1008=LeadStructType),0)),IF(K1008="Copper",INDEX(CopperTiers,MATCH(1,($H$4=CopperPWStype)*(SMP!J1008=CopperAge)*(SMP!N1008=CopperStructureType),0)),INDEX(MasterTiers,MATCH(1,($H$4=MasterPWStype)*(J1008=MasterAge)*(K1008=MasterInterior)*(L1008=MasterService)*(N1008=MasterStructType),0)))),"")</f>
        <v/>
      </c>
      <c r="D1008" s="3"/>
      <c r="E1008" s="3"/>
      <c r="F1008" s="3"/>
      <c r="G1008" s="3"/>
      <c r="H1008" s="3"/>
      <c r="I1008" s="7"/>
      <c r="J1008" s="6"/>
      <c r="K1008" s="8"/>
      <c r="L1008" s="8"/>
      <c r="M1008" s="8"/>
      <c r="N1008" s="8"/>
      <c r="O1008" s="6">
        <f t="shared" si="22"/>
        <v>0</v>
      </c>
    </row>
    <row r="1009" spans="2:15">
      <c r="B1009" s="3"/>
      <c r="C1009" s="3" t="str">
        <f t="array" ref="C1009">IFERROR(IF(OR(L1009="Lead",K1009="Lead"),INDEX(LeadTiers,MATCH(1,(SMP!$H$4=LeadPWS)*(SMP!N1009=LeadStructType),0)),IF(K1009="Copper",INDEX(CopperTiers,MATCH(1,($H$4=CopperPWStype)*(SMP!J1009=CopperAge)*(SMP!N1009=CopperStructureType),0)),INDEX(MasterTiers,MATCH(1,($H$4=MasterPWStype)*(J1009=MasterAge)*(K1009=MasterInterior)*(L1009=MasterService)*(N1009=MasterStructType),0)))),"")</f>
        <v/>
      </c>
      <c r="D1009" s="3"/>
      <c r="E1009" s="3"/>
      <c r="F1009" s="3"/>
      <c r="G1009" s="3"/>
      <c r="H1009" s="3"/>
      <c r="I1009" s="7"/>
      <c r="J1009" s="6"/>
      <c r="K1009" s="8"/>
      <c r="L1009" s="8"/>
      <c r="M1009" s="8"/>
      <c r="N1009" s="8"/>
      <c r="O1009" s="6">
        <f t="shared" si="22"/>
        <v>0</v>
      </c>
    </row>
    <row r="1010" spans="2:15">
      <c r="B1010" s="3"/>
      <c r="C1010" s="3" t="str">
        <f t="array" ref="C1010">IFERROR(IF(OR(L1010="Lead",K1010="Lead"),INDEX(LeadTiers,MATCH(1,(SMP!$H$4=LeadPWS)*(SMP!N1010=LeadStructType),0)),IF(K1010="Copper",INDEX(CopperTiers,MATCH(1,($H$4=CopperPWStype)*(SMP!J1010=CopperAge)*(SMP!N1010=CopperStructureType),0)),INDEX(MasterTiers,MATCH(1,($H$4=MasterPWStype)*(J1010=MasterAge)*(K1010=MasterInterior)*(L1010=MasterService)*(N1010=MasterStructType),0)))),"")</f>
        <v/>
      </c>
      <c r="D1010" s="3"/>
      <c r="E1010" s="3"/>
      <c r="F1010" s="3"/>
      <c r="G1010" s="3"/>
      <c r="H1010" s="3"/>
      <c r="I1010" s="7"/>
      <c r="J1010" s="6"/>
      <c r="K1010" s="8"/>
      <c r="L1010" s="8"/>
      <c r="M1010" s="8"/>
      <c r="N1010" s="8"/>
      <c r="O1010" s="6">
        <f t="shared" si="22"/>
        <v>0</v>
      </c>
    </row>
    <row r="1011" spans="2:15">
      <c r="B1011" s="3"/>
      <c r="C1011" s="3" t="str">
        <f t="array" ref="C1011">IFERROR(IF(OR(L1011="Lead",K1011="Lead"),INDEX(LeadTiers,MATCH(1,(SMP!$H$4=LeadPWS)*(SMP!N1011=LeadStructType),0)),IF(K1011="Copper",INDEX(CopperTiers,MATCH(1,($H$4=CopperPWStype)*(SMP!J1011=CopperAge)*(SMP!N1011=CopperStructureType),0)),INDEX(MasterTiers,MATCH(1,($H$4=MasterPWStype)*(J1011=MasterAge)*(K1011=MasterInterior)*(L1011=MasterService)*(N1011=MasterStructType),0)))),"")</f>
        <v/>
      </c>
      <c r="D1011" s="3"/>
      <c r="E1011" s="3"/>
      <c r="F1011" s="3"/>
      <c r="G1011" s="3"/>
      <c r="H1011" s="3"/>
      <c r="I1011" s="7"/>
      <c r="J1011" s="6"/>
      <c r="K1011" s="8"/>
      <c r="L1011" s="8"/>
      <c r="M1011" s="8"/>
      <c r="N1011" s="8"/>
      <c r="O1011" s="6">
        <f t="shared" si="22"/>
        <v>0</v>
      </c>
    </row>
    <row r="1012" spans="2:15">
      <c r="B1012" s="3"/>
      <c r="C1012" s="3" t="str">
        <f t="array" ref="C1012">IFERROR(IF(OR(L1012="Lead",K1012="Lead"),INDEX(LeadTiers,MATCH(1,(SMP!$H$4=LeadPWS)*(SMP!N1012=LeadStructType),0)),IF(K1012="Copper",INDEX(CopperTiers,MATCH(1,($H$4=CopperPWStype)*(SMP!J1012=CopperAge)*(SMP!N1012=CopperStructureType),0)),INDEX(MasterTiers,MATCH(1,($H$4=MasterPWStype)*(J1012=MasterAge)*(K1012=MasterInterior)*(L1012=MasterService)*(N1012=MasterStructType),0)))),"")</f>
        <v/>
      </c>
      <c r="D1012" s="3"/>
      <c r="E1012" s="3"/>
      <c r="F1012" s="3"/>
      <c r="G1012" s="3"/>
      <c r="H1012" s="3"/>
      <c r="I1012" s="7"/>
      <c r="J1012" s="6"/>
      <c r="K1012" s="8"/>
      <c r="L1012" s="8"/>
      <c r="M1012" s="8"/>
      <c r="N1012" s="8"/>
      <c r="O1012" s="6">
        <f t="shared" si="22"/>
        <v>0</v>
      </c>
    </row>
    <row r="1013" spans="2:15">
      <c r="B1013" s="3"/>
      <c r="C1013" s="3" t="str">
        <f t="array" ref="C1013">IFERROR(IF(OR(L1013="Lead",K1013="Lead"),INDEX(LeadTiers,MATCH(1,(SMP!$H$4=LeadPWS)*(SMP!N1013=LeadStructType),0)),IF(K1013="Copper",INDEX(CopperTiers,MATCH(1,($H$4=CopperPWStype)*(SMP!J1013=CopperAge)*(SMP!N1013=CopperStructureType),0)),INDEX(MasterTiers,MATCH(1,($H$4=MasterPWStype)*(J1013=MasterAge)*(K1013=MasterInterior)*(L1013=MasterService)*(N1013=MasterStructType),0)))),"")</f>
        <v/>
      </c>
      <c r="D1013" s="3"/>
      <c r="E1013" s="3"/>
      <c r="F1013" s="3"/>
      <c r="G1013" s="3"/>
      <c r="H1013" s="3"/>
      <c r="I1013" s="7"/>
      <c r="J1013" s="6"/>
      <c r="K1013" s="8"/>
      <c r="L1013" s="8"/>
      <c r="M1013" s="8"/>
      <c r="N1013" s="8"/>
      <c r="O1013" s="6">
        <f t="shared" si="22"/>
        <v>0</v>
      </c>
    </row>
    <row r="1014" spans="2:15">
      <c r="B1014" s="3"/>
      <c r="C1014" s="3" t="str">
        <f t="array" ref="C1014">IFERROR(IF(OR(L1014="Lead",K1014="Lead"),INDEX(LeadTiers,MATCH(1,(SMP!$H$4=LeadPWS)*(SMP!N1014=LeadStructType),0)),IF(K1014="Copper",INDEX(CopperTiers,MATCH(1,($H$4=CopperPWStype)*(SMP!J1014=CopperAge)*(SMP!N1014=CopperStructureType),0)),INDEX(MasterTiers,MATCH(1,($H$4=MasterPWStype)*(J1014=MasterAge)*(K1014=MasterInterior)*(L1014=MasterService)*(N1014=MasterStructType),0)))),"")</f>
        <v/>
      </c>
      <c r="D1014" s="3"/>
      <c r="E1014" s="3"/>
      <c r="F1014" s="3"/>
      <c r="G1014" s="3"/>
      <c r="H1014" s="3"/>
      <c r="I1014" s="7"/>
      <c r="J1014" s="6"/>
      <c r="K1014" s="8"/>
      <c r="L1014" s="8"/>
      <c r="M1014" s="8"/>
      <c r="N1014" s="8"/>
      <c r="O1014" s="6">
        <f t="shared" si="22"/>
        <v>0</v>
      </c>
    </row>
    <row r="1015" spans="2:15">
      <c r="B1015" s="3"/>
      <c r="C1015" s="3" t="str">
        <f t="array" ref="C1015">IFERROR(IF(OR(L1015="Lead",K1015="Lead"),INDEX(LeadTiers,MATCH(1,(SMP!$H$4=LeadPWS)*(SMP!N1015=LeadStructType),0)),IF(K1015="Copper",INDEX(CopperTiers,MATCH(1,($H$4=CopperPWStype)*(SMP!J1015=CopperAge)*(SMP!N1015=CopperStructureType),0)),INDEX(MasterTiers,MATCH(1,($H$4=MasterPWStype)*(J1015=MasterAge)*(K1015=MasterInterior)*(L1015=MasterService)*(N1015=MasterStructType),0)))),"")</f>
        <v/>
      </c>
      <c r="D1015" s="3"/>
      <c r="E1015" s="3"/>
      <c r="F1015" s="3"/>
      <c r="G1015" s="3"/>
      <c r="H1015" s="3"/>
      <c r="I1015" s="7"/>
      <c r="J1015" s="6"/>
      <c r="K1015" s="8"/>
      <c r="L1015" s="8"/>
      <c r="M1015" s="8"/>
      <c r="N1015" s="8"/>
      <c r="O1015" s="6">
        <f t="shared" si="22"/>
        <v>0</v>
      </c>
    </row>
    <row r="1016" spans="2:15">
      <c r="B1016" s="3"/>
      <c r="C1016" s="3" t="str">
        <f t="array" ref="C1016">IFERROR(IF(OR(L1016="Lead",K1016="Lead"),INDEX(LeadTiers,MATCH(1,(SMP!$H$4=LeadPWS)*(SMP!N1016=LeadStructType),0)),IF(K1016="Copper",INDEX(CopperTiers,MATCH(1,($H$4=CopperPWStype)*(SMP!J1016=CopperAge)*(SMP!N1016=CopperStructureType),0)),INDEX(MasterTiers,MATCH(1,($H$4=MasterPWStype)*(J1016=MasterAge)*(K1016=MasterInterior)*(L1016=MasterService)*(N1016=MasterStructType),0)))),"")</f>
        <v/>
      </c>
      <c r="D1016" s="3"/>
      <c r="E1016" s="3"/>
      <c r="F1016" s="3"/>
      <c r="G1016" s="3"/>
      <c r="H1016" s="3"/>
      <c r="I1016" s="7"/>
      <c r="J1016" s="6"/>
      <c r="K1016" s="8"/>
      <c r="L1016" s="8"/>
      <c r="M1016" s="8"/>
      <c r="N1016" s="8"/>
      <c r="O1016" s="6">
        <f t="shared" si="22"/>
        <v>0</v>
      </c>
    </row>
    <row r="1017" spans="2:15">
      <c r="B1017" s="3"/>
      <c r="C1017" s="3" t="str">
        <f t="array" ref="C1017">IFERROR(IF(OR(L1017="Lead",K1017="Lead"),INDEX(LeadTiers,MATCH(1,(SMP!$H$4=LeadPWS)*(SMP!N1017=LeadStructType),0)),IF(K1017="Copper",INDEX(CopperTiers,MATCH(1,($H$4=CopperPWStype)*(SMP!J1017=CopperAge)*(SMP!N1017=CopperStructureType),0)),INDEX(MasterTiers,MATCH(1,($H$4=MasterPWStype)*(J1017=MasterAge)*(K1017=MasterInterior)*(L1017=MasterService)*(N1017=MasterStructType),0)))),"")</f>
        <v/>
      </c>
      <c r="D1017" s="3"/>
      <c r="E1017" s="3"/>
      <c r="F1017" s="3"/>
      <c r="G1017" s="3"/>
      <c r="H1017" s="3"/>
      <c r="I1017" s="7"/>
      <c r="J1017" s="6"/>
      <c r="K1017" s="8"/>
      <c r="L1017" s="8"/>
      <c r="M1017" s="8"/>
      <c r="N1017" s="8"/>
      <c r="O1017" s="6">
        <f t="shared" si="22"/>
        <v>0</v>
      </c>
    </row>
    <row r="1018" spans="2:15">
      <c r="B1018" s="3"/>
      <c r="C1018" s="3" t="str">
        <f t="array" ref="C1018">IFERROR(IF(OR(L1018="Lead",K1018="Lead"),INDEX(LeadTiers,MATCH(1,(SMP!$H$4=LeadPWS)*(SMP!N1018=LeadStructType),0)),IF(K1018="Copper",INDEX(CopperTiers,MATCH(1,($H$4=CopperPWStype)*(SMP!J1018=CopperAge)*(SMP!N1018=CopperStructureType),0)),INDEX(MasterTiers,MATCH(1,($H$4=MasterPWStype)*(J1018=MasterAge)*(K1018=MasterInterior)*(L1018=MasterService)*(N1018=MasterStructType),0)))),"")</f>
        <v/>
      </c>
      <c r="D1018" s="3"/>
      <c r="E1018" s="3"/>
      <c r="F1018" s="3"/>
      <c r="G1018" s="3"/>
      <c r="H1018" s="3"/>
      <c r="I1018" s="7"/>
      <c r="J1018" s="6"/>
      <c r="K1018" s="8"/>
      <c r="L1018" s="8"/>
      <c r="M1018" s="8"/>
      <c r="N1018" s="8"/>
      <c r="O1018" s="6">
        <f t="shared" si="22"/>
        <v>0</v>
      </c>
    </row>
    <row r="1019" spans="2:15">
      <c r="B1019" s="3"/>
      <c r="C1019" s="3" t="str">
        <f t="array" ref="C1019">IFERROR(IF(OR(L1019="Lead",K1019="Lead"),INDEX(LeadTiers,MATCH(1,(SMP!$H$4=LeadPWS)*(SMP!N1019=LeadStructType),0)),IF(K1019="Copper",INDEX(CopperTiers,MATCH(1,($H$4=CopperPWStype)*(SMP!J1019=CopperAge)*(SMP!N1019=CopperStructureType),0)),INDEX(MasterTiers,MATCH(1,($H$4=MasterPWStype)*(J1019=MasterAge)*(K1019=MasterInterior)*(L1019=MasterService)*(N1019=MasterStructType),0)))),"")</f>
        <v/>
      </c>
      <c r="D1019" s="3"/>
      <c r="E1019" s="3"/>
      <c r="F1019" s="3"/>
      <c r="G1019" s="3"/>
      <c r="H1019" s="3"/>
      <c r="I1019" s="7"/>
      <c r="J1019" s="6"/>
      <c r="K1019" s="8"/>
      <c r="L1019" s="8"/>
      <c r="M1019" s="8"/>
      <c r="N1019" s="8"/>
      <c r="O1019" s="6">
        <f t="shared" si="22"/>
        <v>0</v>
      </c>
    </row>
    <row r="1020" spans="2:15">
      <c r="B1020" s="3"/>
      <c r="C1020" s="3" t="str">
        <f t="array" ref="C1020">IFERROR(IF(OR(L1020="Lead",K1020="Lead"),INDEX(LeadTiers,MATCH(1,(SMP!$H$4=LeadPWS)*(SMP!N1020=LeadStructType),0)),IF(K1020="Copper",INDEX(CopperTiers,MATCH(1,($H$4=CopperPWStype)*(SMP!J1020=CopperAge)*(SMP!N1020=CopperStructureType),0)),INDEX(MasterTiers,MATCH(1,($H$4=MasterPWStype)*(J1020=MasterAge)*(K1020=MasterInterior)*(L1020=MasterService)*(N1020=MasterStructType),0)))),"")</f>
        <v/>
      </c>
      <c r="D1020" s="3"/>
      <c r="E1020" s="3"/>
      <c r="F1020" s="3"/>
      <c r="G1020" s="3"/>
      <c r="H1020" s="3"/>
      <c r="I1020" s="7"/>
      <c r="J1020" s="6"/>
      <c r="K1020" s="8"/>
      <c r="L1020" s="8"/>
      <c r="M1020" s="8"/>
      <c r="N1020" s="8"/>
      <c r="O1020" s="6">
        <f t="shared" si="22"/>
        <v>0</v>
      </c>
    </row>
    <row r="1021" spans="2:15">
      <c r="B1021" s="3"/>
      <c r="C1021" s="3" t="str">
        <f t="array" ref="C1021">IFERROR(IF(OR(L1021="Lead",K1021="Lead"),INDEX(LeadTiers,MATCH(1,(SMP!$H$4=LeadPWS)*(SMP!N1021=LeadStructType),0)),IF(K1021="Copper",INDEX(CopperTiers,MATCH(1,($H$4=CopperPWStype)*(SMP!J1021=CopperAge)*(SMP!N1021=CopperStructureType),0)),INDEX(MasterTiers,MATCH(1,($H$4=MasterPWStype)*(J1021=MasterAge)*(K1021=MasterInterior)*(L1021=MasterService)*(N1021=MasterStructType),0)))),"")</f>
        <v/>
      </c>
      <c r="D1021" s="3"/>
      <c r="E1021" s="3"/>
      <c r="F1021" s="3"/>
      <c r="G1021" s="3"/>
      <c r="H1021" s="3"/>
      <c r="I1021" s="7"/>
      <c r="J1021" s="6"/>
      <c r="K1021" s="8"/>
      <c r="L1021" s="8"/>
      <c r="M1021" s="8"/>
      <c r="N1021" s="8"/>
      <c r="O1021" s="6">
        <f t="shared" si="22"/>
        <v>0</v>
      </c>
    </row>
    <row r="1022" spans="2:15">
      <c r="B1022" s="3"/>
      <c r="C1022" s="3" t="str">
        <f t="array" ref="C1022">IFERROR(IF(OR(L1022="Lead",K1022="Lead"),INDEX(LeadTiers,MATCH(1,(SMP!$H$4=LeadPWS)*(SMP!N1022=LeadStructType),0)),IF(K1022="Copper",INDEX(CopperTiers,MATCH(1,($H$4=CopperPWStype)*(SMP!J1022=CopperAge)*(SMP!N1022=CopperStructureType),0)),INDEX(MasterTiers,MATCH(1,($H$4=MasterPWStype)*(J1022=MasterAge)*(K1022=MasterInterior)*(L1022=MasterService)*(N1022=MasterStructType),0)))),"")</f>
        <v/>
      </c>
      <c r="D1022" s="3"/>
      <c r="E1022" s="3"/>
      <c r="F1022" s="3"/>
      <c r="G1022" s="3"/>
      <c r="H1022" s="3"/>
      <c r="I1022" s="7"/>
      <c r="J1022" s="6"/>
      <c r="K1022" s="8"/>
      <c r="L1022" s="8"/>
      <c r="M1022" s="8"/>
      <c r="N1022" s="8"/>
      <c r="O1022" s="6">
        <f t="shared" si="22"/>
        <v>0</v>
      </c>
    </row>
    <row r="1023" spans="2:15">
      <c r="B1023" s="3"/>
      <c r="C1023" s="3" t="str">
        <f t="array" ref="C1023">IFERROR(IF(OR(L1023="Lead",K1023="Lead"),INDEX(LeadTiers,MATCH(1,(SMP!$H$4=LeadPWS)*(SMP!N1023=LeadStructType),0)),IF(K1023="Copper",INDEX(CopperTiers,MATCH(1,($H$4=CopperPWStype)*(SMP!J1023=CopperAge)*(SMP!N1023=CopperStructureType),0)),INDEX(MasterTiers,MATCH(1,($H$4=MasterPWStype)*(J1023=MasterAge)*(K1023=MasterInterior)*(L1023=MasterService)*(N1023=MasterStructType),0)))),"")</f>
        <v/>
      </c>
      <c r="D1023" s="3"/>
      <c r="E1023" s="3"/>
      <c r="F1023" s="3"/>
      <c r="G1023" s="3"/>
      <c r="H1023" s="3"/>
      <c r="I1023" s="7"/>
      <c r="J1023" s="6"/>
      <c r="K1023" s="8"/>
      <c r="L1023" s="8"/>
      <c r="M1023" s="8"/>
      <c r="N1023" s="8"/>
      <c r="O1023" s="6">
        <f t="shared" si="22"/>
        <v>0</v>
      </c>
    </row>
    <row r="1024" spans="2:15">
      <c r="B1024" s="3"/>
      <c r="C1024" s="3" t="str">
        <f t="array" ref="C1024">IFERROR(IF(OR(L1024="Lead",K1024="Lead"),INDEX(LeadTiers,MATCH(1,(SMP!$H$4=LeadPWS)*(SMP!N1024=LeadStructType),0)),IF(K1024="Copper",INDEX(CopperTiers,MATCH(1,($H$4=CopperPWStype)*(SMP!J1024=CopperAge)*(SMP!N1024=CopperStructureType),0)),INDEX(MasterTiers,MATCH(1,($H$4=MasterPWStype)*(J1024=MasterAge)*(K1024=MasterInterior)*(L1024=MasterService)*(N1024=MasterStructType),0)))),"")</f>
        <v/>
      </c>
      <c r="D1024" s="3"/>
      <c r="E1024" s="3"/>
      <c r="F1024" s="3"/>
      <c r="G1024" s="3"/>
      <c r="H1024" s="3"/>
      <c r="I1024" s="7"/>
      <c r="J1024" s="6"/>
      <c r="K1024" s="8"/>
      <c r="L1024" s="8"/>
      <c r="M1024" s="8"/>
      <c r="N1024" s="8"/>
      <c r="O1024" s="6">
        <f t="shared" si="22"/>
        <v>0</v>
      </c>
    </row>
    <row r="1025" spans="2:15">
      <c r="B1025" s="3"/>
      <c r="C1025" s="3" t="str">
        <f t="array" ref="C1025">IFERROR(IF(OR(L1025="Lead",K1025="Lead"),INDEX(LeadTiers,MATCH(1,(SMP!$H$4=LeadPWS)*(SMP!N1025=LeadStructType),0)),IF(K1025="Copper",INDEX(CopperTiers,MATCH(1,($H$4=CopperPWStype)*(SMP!J1025=CopperAge)*(SMP!N1025=CopperStructureType),0)),INDEX(MasterTiers,MATCH(1,($H$4=MasterPWStype)*(J1025=MasterAge)*(K1025=MasterInterior)*(L1025=MasterService)*(N1025=MasterStructType),0)))),"")</f>
        <v/>
      </c>
      <c r="D1025" s="3"/>
      <c r="E1025" s="3"/>
      <c r="F1025" s="3"/>
      <c r="G1025" s="3"/>
      <c r="H1025" s="3"/>
      <c r="I1025" s="7"/>
      <c r="J1025" s="6"/>
      <c r="K1025" s="8"/>
      <c r="L1025" s="8"/>
      <c r="M1025" s="8"/>
      <c r="N1025" s="8"/>
      <c r="O1025" s="6">
        <f t="shared" si="22"/>
        <v>0</v>
      </c>
    </row>
    <row r="1026" spans="2:15">
      <c r="B1026" s="3"/>
      <c r="C1026" s="3" t="str">
        <f t="array" ref="C1026">IFERROR(IF(OR(L1026="Lead",K1026="Lead"),INDEX(LeadTiers,MATCH(1,(SMP!$H$4=LeadPWS)*(SMP!N1026=LeadStructType),0)),IF(K1026="Copper",INDEX(CopperTiers,MATCH(1,($H$4=CopperPWStype)*(SMP!J1026=CopperAge)*(SMP!N1026=CopperStructureType),0)),INDEX(MasterTiers,MATCH(1,($H$4=MasterPWStype)*(J1026=MasterAge)*(K1026=MasterInterior)*(L1026=MasterService)*(N1026=MasterStructType),0)))),"")</f>
        <v/>
      </c>
      <c r="D1026" s="3"/>
      <c r="E1026" s="3"/>
      <c r="F1026" s="3"/>
      <c r="G1026" s="3"/>
      <c r="H1026" s="3"/>
      <c r="I1026" s="7"/>
      <c r="J1026" s="6"/>
      <c r="K1026" s="8"/>
      <c r="L1026" s="8"/>
      <c r="M1026" s="8"/>
      <c r="N1026" s="8"/>
      <c r="O1026" s="6">
        <f t="shared" si="22"/>
        <v>0</v>
      </c>
    </row>
    <row r="1027" spans="2:15">
      <c r="B1027" s="3"/>
      <c r="C1027" s="3" t="str">
        <f t="array" ref="C1027">IFERROR(IF(OR(L1027="Lead",K1027="Lead"),INDEX(LeadTiers,MATCH(1,(SMP!$H$4=LeadPWS)*(SMP!N1027=LeadStructType),0)),IF(K1027="Copper",INDEX(CopperTiers,MATCH(1,($H$4=CopperPWStype)*(SMP!J1027=CopperAge)*(SMP!N1027=CopperStructureType),0)),INDEX(MasterTiers,MATCH(1,($H$4=MasterPWStype)*(J1027=MasterAge)*(K1027=MasterInterior)*(L1027=MasterService)*(N1027=MasterStructType),0)))),"")</f>
        <v/>
      </c>
      <c r="D1027" s="3"/>
      <c r="E1027" s="3"/>
      <c r="F1027" s="3"/>
      <c r="G1027" s="3"/>
      <c r="H1027" s="3"/>
      <c r="I1027" s="7"/>
      <c r="J1027" s="6"/>
      <c r="K1027" s="8"/>
      <c r="L1027" s="8"/>
      <c r="M1027" s="8"/>
      <c r="N1027" s="8"/>
      <c r="O1027" s="6">
        <f t="shared" si="22"/>
        <v>0</v>
      </c>
    </row>
    <row r="1028" spans="2:15">
      <c r="B1028" s="3"/>
      <c r="C1028" s="3" t="str">
        <f t="array" ref="C1028">IFERROR(IF(OR(L1028="Lead",K1028="Lead"),INDEX(LeadTiers,MATCH(1,(SMP!$H$4=LeadPWS)*(SMP!N1028=LeadStructType),0)),IF(K1028="Copper",INDEX(CopperTiers,MATCH(1,($H$4=CopperPWStype)*(SMP!J1028=CopperAge)*(SMP!N1028=CopperStructureType),0)),INDEX(MasterTiers,MATCH(1,($H$4=MasterPWStype)*(J1028=MasterAge)*(K1028=MasterInterior)*(L1028=MasterService)*(N1028=MasterStructType),0)))),"")</f>
        <v/>
      </c>
      <c r="D1028" s="3"/>
      <c r="E1028" s="3"/>
      <c r="F1028" s="3"/>
      <c r="G1028" s="3"/>
      <c r="H1028" s="3"/>
      <c r="I1028" s="7"/>
      <c r="J1028" s="6"/>
      <c r="K1028" s="8"/>
      <c r="L1028" s="8"/>
      <c r="M1028" s="8"/>
      <c r="N1028" s="8"/>
      <c r="O1028" s="6">
        <f t="shared" si="22"/>
        <v>0</v>
      </c>
    </row>
    <row r="1029" spans="2:15">
      <c r="B1029" s="3"/>
      <c r="C1029" s="3" t="str">
        <f t="array" ref="C1029">IFERROR(IF(OR(L1029="Lead",K1029="Lead"),INDEX(LeadTiers,MATCH(1,(SMP!$H$4=LeadPWS)*(SMP!N1029=LeadStructType),0)),IF(K1029="Copper",INDEX(CopperTiers,MATCH(1,($H$4=CopperPWStype)*(SMP!J1029=CopperAge)*(SMP!N1029=CopperStructureType),0)),INDEX(MasterTiers,MATCH(1,($H$4=MasterPWStype)*(J1029=MasterAge)*(K1029=MasterInterior)*(L1029=MasterService)*(N1029=MasterStructType),0)))),"")</f>
        <v/>
      </c>
      <c r="D1029" s="3"/>
      <c r="E1029" s="3"/>
      <c r="F1029" s="3"/>
      <c r="G1029" s="3"/>
      <c r="H1029" s="3"/>
      <c r="I1029" s="7"/>
      <c r="J1029" s="6"/>
      <c r="K1029" s="8"/>
      <c r="L1029" s="8"/>
      <c r="M1029" s="8"/>
      <c r="N1029" s="8"/>
      <c r="O1029" s="6">
        <f t="shared" si="22"/>
        <v>0</v>
      </c>
    </row>
    <row r="1030" spans="2:15">
      <c r="B1030" s="3"/>
      <c r="C1030" s="3" t="str">
        <f t="array" ref="C1030">IFERROR(IF(OR(L1030="Lead",K1030="Lead"),INDEX(LeadTiers,MATCH(1,(SMP!$H$4=LeadPWS)*(SMP!N1030=LeadStructType),0)),IF(K1030="Copper",INDEX(CopperTiers,MATCH(1,($H$4=CopperPWStype)*(SMP!J1030=CopperAge)*(SMP!N1030=CopperStructureType),0)),INDEX(MasterTiers,MATCH(1,($H$4=MasterPWStype)*(J1030=MasterAge)*(K1030=MasterInterior)*(L1030=MasterService)*(N1030=MasterStructType),0)))),"")</f>
        <v/>
      </c>
      <c r="D1030" s="3"/>
      <c r="E1030" s="3"/>
      <c r="F1030" s="3"/>
      <c r="G1030" s="3"/>
      <c r="H1030" s="3"/>
      <c r="I1030" s="7"/>
      <c r="J1030" s="6"/>
      <c r="K1030" s="8"/>
      <c r="L1030" s="8"/>
      <c r="M1030" s="8"/>
      <c r="N1030" s="8"/>
      <c r="O1030" s="6">
        <f t="shared" si="22"/>
        <v>0</v>
      </c>
    </row>
    <row r="1031" spans="2:15">
      <c r="B1031" s="3"/>
      <c r="C1031" s="3" t="str">
        <f t="array" ref="C1031">IFERROR(IF(OR(L1031="Lead",K1031="Lead"),INDEX(LeadTiers,MATCH(1,(SMP!$H$4=LeadPWS)*(SMP!N1031=LeadStructType),0)),IF(K1031="Copper",INDEX(CopperTiers,MATCH(1,($H$4=CopperPWStype)*(SMP!J1031=CopperAge)*(SMP!N1031=CopperStructureType),0)),INDEX(MasterTiers,MATCH(1,($H$4=MasterPWStype)*(J1031=MasterAge)*(K1031=MasterInterior)*(L1031=MasterService)*(N1031=MasterStructType),0)))),"")</f>
        <v/>
      </c>
      <c r="D1031" s="3"/>
      <c r="E1031" s="3"/>
      <c r="F1031" s="3"/>
      <c r="G1031" s="3"/>
      <c r="H1031" s="3"/>
      <c r="I1031" s="7"/>
      <c r="J1031" s="6"/>
      <c r="K1031" s="8"/>
      <c r="L1031" s="8"/>
      <c r="M1031" s="8"/>
      <c r="N1031" s="8"/>
      <c r="O1031" s="6">
        <f t="shared" si="22"/>
        <v>0</v>
      </c>
    </row>
    <row r="1032" spans="2:15">
      <c r="B1032" s="3"/>
      <c r="C1032" s="3" t="str">
        <f t="array" ref="C1032">IFERROR(IF(OR(L1032="Lead",K1032="Lead"),INDEX(LeadTiers,MATCH(1,(SMP!$H$4=LeadPWS)*(SMP!N1032=LeadStructType),0)),IF(K1032="Copper",INDEX(CopperTiers,MATCH(1,($H$4=CopperPWStype)*(SMP!J1032=CopperAge)*(SMP!N1032=CopperStructureType),0)),INDEX(MasterTiers,MATCH(1,($H$4=MasterPWStype)*(J1032=MasterAge)*(K1032=MasterInterior)*(L1032=MasterService)*(N1032=MasterStructType),0)))),"")</f>
        <v/>
      </c>
      <c r="D1032" s="3"/>
      <c r="E1032" s="3"/>
      <c r="F1032" s="3"/>
      <c r="G1032" s="3"/>
      <c r="H1032" s="3"/>
      <c r="I1032" s="7"/>
      <c r="J1032" s="6"/>
      <c r="K1032" s="8"/>
      <c r="L1032" s="8"/>
      <c r="M1032" s="8"/>
      <c r="N1032" s="8"/>
      <c r="O1032" s="6">
        <f t="shared" si="22"/>
        <v>0</v>
      </c>
    </row>
    <row r="1033" spans="2:15">
      <c r="B1033" s="3"/>
      <c r="C1033" s="3" t="str">
        <f t="array" ref="C1033">IFERROR(IF(OR(L1033="Lead",K1033="Lead"),INDEX(LeadTiers,MATCH(1,(SMP!$H$4=LeadPWS)*(SMP!N1033=LeadStructType),0)),IF(K1033="Copper",INDEX(CopperTiers,MATCH(1,($H$4=CopperPWStype)*(SMP!J1033=CopperAge)*(SMP!N1033=CopperStructureType),0)),INDEX(MasterTiers,MATCH(1,($H$4=MasterPWStype)*(J1033=MasterAge)*(K1033=MasterInterior)*(L1033=MasterService)*(N1033=MasterStructType),0)))),"")</f>
        <v/>
      </c>
      <c r="D1033" s="3"/>
      <c r="E1033" s="3"/>
      <c r="F1033" s="3"/>
      <c r="G1033" s="3"/>
      <c r="H1033" s="3"/>
      <c r="I1033" s="7"/>
      <c r="J1033" s="6"/>
      <c r="K1033" s="8"/>
      <c r="L1033" s="8"/>
      <c r="M1033" s="8"/>
      <c r="N1033" s="8"/>
      <c r="O1033" s="6">
        <f t="shared" si="22"/>
        <v>0</v>
      </c>
    </row>
    <row r="1034" spans="2:15">
      <c r="B1034" s="3"/>
      <c r="C1034" s="3" t="str">
        <f t="array" ref="C1034">IFERROR(IF(OR(L1034="Lead",K1034="Lead"),INDEX(LeadTiers,MATCH(1,(SMP!$H$4=LeadPWS)*(SMP!N1034=LeadStructType),0)),IF(K1034="Copper",INDEX(CopperTiers,MATCH(1,($H$4=CopperPWStype)*(SMP!J1034=CopperAge)*(SMP!N1034=CopperStructureType),0)),INDEX(MasterTiers,MATCH(1,($H$4=MasterPWStype)*(J1034=MasterAge)*(K1034=MasterInterior)*(L1034=MasterService)*(N1034=MasterStructType),0)))),"")</f>
        <v/>
      </c>
      <c r="D1034" s="3"/>
      <c r="E1034" s="3"/>
      <c r="F1034" s="3"/>
      <c r="G1034" s="3"/>
      <c r="H1034" s="3"/>
      <c r="I1034" s="7"/>
      <c r="J1034" s="6"/>
      <c r="K1034" s="8"/>
      <c r="L1034" s="8"/>
      <c r="M1034" s="8"/>
      <c r="N1034" s="8"/>
      <c r="O1034" s="6">
        <f t="shared" si="22"/>
        <v>0</v>
      </c>
    </row>
    <row r="1035" spans="2:15">
      <c r="B1035" s="3"/>
      <c r="C1035" s="3" t="str">
        <f t="array" ref="C1035">IFERROR(IF(OR(L1035="Lead",K1035="Lead"),INDEX(LeadTiers,MATCH(1,(SMP!$H$4=LeadPWS)*(SMP!N1035=LeadStructType),0)),IF(K1035="Copper",INDEX(CopperTiers,MATCH(1,($H$4=CopperPWStype)*(SMP!J1035=CopperAge)*(SMP!N1035=CopperStructureType),0)),INDEX(MasterTiers,MATCH(1,($H$4=MasterPWStype)*(J1035=MasterAge)*(K1035=MasterInterior)*(L1035=MasterService)*(N1035=MasterStructType),0)))),"")</f>
        <v/>
      </c>
      <c r="D1035" s="3"/>
      <c r="E1035" s="3"/>
      <c r="F1035" s="3"/>
      <c r="G1035" s="3"/>
      <c r="H1035" s="3"/>
      <c r="I1035" s="7"/>
      <c r="J1035" s="6"/>
      <c r="K1035" s="8"/>
      <c r="L1035" s="8"/>
      <c r="M1035" s="8"/>
      <c r="N1035" s="8"/>
      <c r="O1035" s="6">
        <f t="shared" si="22"/>
        <v>0</v>
      </c>
    </row>
    <row r="1036" spans="2:15">
      <c r="B1036" s="3"/>
      <c r="C1036" s="3" t="str">
        <f t="array" ref="C1036">IFERROR(IF(OR(L1036="Lead",K1036="Lead"),INDEX(LeadTiers,MATCH(1,(SMP!$H$4=LeadPWS)*(SMP!N1036=LeadStructType),0)),IF(K1036="Copper",INDEX(CopperTiers,MATCH(1,($H$4=CopperPWStype)*(SMP!J1036=CopperAge)*(SMP!N1036=CopperStructureType),0)),INDEX(MasterTiers,MATCH(1,($H$4=MasterPWStype)*(J1036=MasterAge)*(K1036=MasterInterior)*(L1036=MasterService)*(N1036=MasterStructType),0)))),"")</f>
        <v/>
      </c>
      <c r="D1036" s="3"/>
      <c r="E1036" s="3"/>
      <c r="F1036" s="3"/>
      <c r="G1036" s="3"/>
      <c r="H1036" s="3"/>
      <c r="I1036" s="7"/>
      <c r="J1036" s="6"/>
      <c r="K1036" s="8"/>
      <c r="L1036" s="8"/>
      <c r="M1036" s="8"/>
      <c r="N1036" s="8"/>
      <c r="O1036" s="6">
        <f t="shared" si="22"/>
        <v>0</v>
      </c>
    </row>
    <row r="1037" spans="2:15">
      <c r="B1037" s="3"/>
      <c r="C1037" s="3" t="str">
        <f t="array" ref="C1037">IFERROR(IF(OR(L1037="Lead",K1037="Lead"),INDEX(LeadTiers,MATCH(1,(SMP!$H$4=LeadPWS)*(SMP!N1037=LeadStructType),0)),IF(K1037="Copper",INDEX(CopperTiers,MATCH(1,($H$4=CopperPWStype)*(SMP!J1037=CopperAge)*(SMP!N1037=CopperStructureType),0)),INDEX(MasterTiers,MATCH(1,($H$4=MasterPWStype)*(J1037=MasterAge)*(K1037=MasterInterior)*(L1037=MasterService)*(N1037=MasterStructType),0)))),"")</f>
        <v/>
      </c>
      <c r="D1037" s="3"/>
      <c r="E1037" s="3"/>
      <c r="F1037" s="3"/>
      <c r="G1037" s="3"/>
      <c r="H1037" s="3"/>
      <c r="I1037" s="7"/>
      <c r="J1037" s="6"/>
      <c r="K1037" s="8"/>
      <c r="L1037" s="8"/>
      <c r="M1037" s="8"/>
      <c r="N1037" s="8"/>
    </row>
    <row r="1038" spans="2:15">
      <c r="B1038" s="3"/>
      <c r="C1038" s="3" t="str">
        <f t="array" ref="C1038">IFERROR(IF(OR(L1038="Lead",K1038="Lead"),INDEX(LeadTiers,MATCH(1,(SMP!$H$4=LeadPWS)*(SMP!N1038=LeadStructType),0)),IF(K1038="Copper",INDEX(CopperTiers,MATCH(1,($H$4=CopperPWStype)*(SMP!J1038=CopperAge)*(SMP!N1038=CopperStructureType),0)),INDEX(MasterTiers,MATCH(1,($H$4=MasterPWStype)*(J1038=MasterAge)*(K1038=MasterInterior)*(L1038=MasterService)*(N1038=MasterStructType),0)))),"")</f>
        <v/>
      </c>
      <c r="D1038" s="3"/>
      <c r="E1038" s="3"/>
      <c r="F1038" s="3"/>
      <c r="G1038" s="3"/>
      <c r="H1038" s="3"/>
      <c r="I1038" s="7"/>
      <c r="J1038" s="6"/>
      <c r="K1038" s="8"/>
      <c r="L1038" s="8"/>
      <c r="M1038" s="8"/>
      <c r="N1038" s="8"/>
    </row>
    <row r="1039" spans="2:15">
      <c r="B1039" s="3"/>
      <c r="C1039" s="3" t="str">
        <f t="array" ref="C1039">IFERROR(IF(OR(L1039="Lead",K1039="Lead"),INDEX(LeadTiers,MATCH(1,(SMP!$H$4=LeadPWS)*(SMP!N1039=LeadStructType),0)),IF(K1039="Copper",INDEX(CopperTiers,MATCH(1,($H$4=CopperPWStype)*(SMP!J1039=CopperAge)*(SMP!N1039=CopperStructureType),0)),INDEX(MasterTiers,MATCH(1,($H$4=MasterPWStype)*(J1039=MasterAge)*(K1039=MasterInterior)*(L1039=MasterService)*(N1039=MasterStructType),0)))),"")</f>
        <v/>
      </c>
      <c r="D1039" s="3"/>
      <c r="E1039" s="3"/>
      <c r="F1039" s="3"/>
      <c r="G1039" s="3"/>
      <c r="H1039" s="3"/>
      <c r="I1039" s="7"/>
      <c r="J1039" s="6"/>
      <c r="K1039" s="8"/>
      <c r="L1039" s="8"/>
      <c r="M1039" s="8"/>
      <c r="N1039" s="8"/>
    </row>
    <row r="1040" spans="2:15">
      <c r="B1040" s="3"/>
      <c r="C1040" s="3" t="str">
        <f t="array" ref="C1040">IFERROR(IF(OR(L1040="Lead",K1040="Lead"),INDEX(LeadTiers,MATCH(1,(SMP!$H$4=LeadPWS)*(SMP!N1040=LeadStructType),0)),IF(K1040="Copper",INDEX(CopperTiers,MATCH(1,($H$4=CopperPWStype)*(SMP!J1040=CopperAge)*(SMP!N1040=CopperStructureType),0)),INDEX(MasterTiers,MATCH(1,($H$4=MasterPWStype)*(J1040=MasterAge)*(K1040=MasterInterior)*(L1040=MasterService)*(N1040=MasterStructType),0)))),"")</f>
        <v/>
      </c>
      <c r="D1040" s="3"/>
      <c r="E1040" s="3"/>
      <c r="F1040" s="3"/>
      <c r="G1040" s="3"/>
      <c r="H1040" s="3"/>
      <c r="I1040" s="7"/>
      <c r="J1040" s="6"/>
      <c r="K1040" s="8"/>
      <c r="L1040" s="8"/>
      <c r="M1040" s="8"/>
      <c r="N1040" s="8"/>
    </row>
    <row r="1041" spans="2:14">
      <c r="B1041" s="3"/>
      <c r="C1041" s="3" t="str">
        <f t="array" ref="C1041">IFERROR(IF(OR(L1041="Lead",K1041="Lead"),INDEX(LeadTiers,MATCH(1,(SMP!$H$4=LeadPWS)*(SMP!N1041=LeadStructType),0)),IF(K1041="Copper",INDEX(CopperTiers,MATCH(1,($H$4=CopperPWStype)*(SMP!J1041=CopperAge)*(SMP!N1041=CopperStructureType),0)),INDEX(MasterTiers,MATCH(1,($H$4=MasterPWStype)*(J1041=MasterAge)*(K1041=MasterInterior)*(L1041=MasterService)*(N1041=MasterStructType),0)))),"")</f>
        <v/>
      </c>
      <c r="D1041" s="3"/>
      <c r="E1041" s="3"/>
      <c r="F1041" s="3"/>
      <c r="G1041" s="3"/>
      <c r="H1041" s="3"/>
      <c r="I1041" s="7"/>
      <c r="J1041" s="6"/>
      <c r="K1041" s="8"/>
      <c r="L1041" s="8"/>
      <c r="M1041" s="8"/>
      <c r="N1041" s="8"/>
    </row>
    <row r="1042" spans="2:14">
      <c r="B1042" s="3"/>
      <c r="C1042" s="3" t="str">
        <f t="array" ref="C1042">IFERROR(IF(OR(L1042="Lead",K1042="Lead"),INDEX(LeadTiers,MATCH(1,(SMP!$H$4=LeadPWS)*(SMP!N1042=LeadStructType),0)),IF(K1042="Copper",INDEX(CopperTiers,MATCH(1,($H$4=CopperPWStype)*(SMP!J1042=CopperAge)*(SMP!N1042=CopperStructureType),0)),INDEX(MasterTiers,MATCH(1,($H$4=MasterPWStype)*(J1042=MasterAge)*(K1042=MasterInterior)*(L1042=MasterService)*(N1042=MasterStructType),0)))),"")</f>
        <v/>
      </c>
      <c r="D1042" s="3"/>
      <c r="E1042" s="3"/>
      <c r="F1042" s="3"/>
      <c r="G1042" s="3"/>
      <c r="H1042" s="3"/>
      <c r="I1042" s="7"/>
      <c r="J1042" s="6"/>
      <c r="K1042" s="8"/>
      <c r="L1042" s="8"/>
      <c r="M1042" s="8"/>
      <c r="N1042" s="8"/>
    </row>
    <row r="1043" spans="2:14">
      <c r="B1043" s="3"/>
      <c r="C1043" s="3" t="str">
        <f t="array" ref="C1043">IFERROR(IF(OR(L1043="Lead",K1043="Lead"),INDEX(LeadTiers,MATCH(1,(SMP!$H$4=LeadPWS)*(SMP!N1043=LeadStructType),0)),IF(K1043="Copper",INDEX(CopperTiers,MATCH(1,($H$4=CopperPWStype)*(SMP!J1043=CopperAge)*(SMP!N1043=CopperStructureType),0)),INDEX(MasterTiers,MATCH(1,($H$4=MasterPWStype)*(J1043=MasterAge)*(K1043=MasterInterior)*(L1043=MasterService)*(N1043=MasterStructType),0)))),"")</f>
        <v/>
      </c>
      <c r="D1043" s="3"/>
      <c r="E1043" s="3"/>
      <c r="F1043" s="3"/>
      <c r="G1043" s="3"/>
      <c r="H1043" s="3"/>
      <c r="I1043" s="7"/>
      <c r="J1043" s="6"/>
      <c r="K1043" s="8"/>
      <c r="L1043" s="8"/>
      <c r="M1043" s="8"/>
      <c r="N1043" s="8"/>
    </row>
    <row r="1044" spans="2:14">
      <c r="B1044" s="3"/>
      <c r="C1044" s="3" t="str">
        <f t="array" ref="C1044">IFERROR(IF(OR(L1044="Lead",K1044="Lead"),INDEX(LeadTiers,MATCH(1,(SMP!$H$4=LeadPWS)*(SMP!N1044=LeadStructType),0)),IF(K1044="Copper",INDEX(CopperTiers,MATCH(1,($H$4=CopperPWStype)*(SMP!J1044=CopperAge)*(SMP!N1044=CopperStructureType),0)),INDEX(MasterTiers,MATCH(1,($H$4=MasterPWStype)*(J1044=MasterAge)*(K1044=MasterInterior)*(L1044=MasterService)*(N1044=MasterStructType),0)))),"")</f>
        <v/>
      </c>
      <c r="D1044" s="3"/>
      <c r="E1044" s="3"/>
      <c r="F1044" s="3"/>
      <c r="G1044" s="3"/>
      <c r="H1044" s="3"/>
      <c r="I1044" s="7"/>
      <c r="J1044" s="6"/>
      <c r="K1044" s="8"/>
      <c r="L1044" s="8"/>
      <c r="M1044" s="8"/>
      <c r="N1044" s="8"/>
    </row>
    <row r="1045" spans="2:14">
      <c r="B1045" s="3"/>
      <c r="C1045" s="3" t="str">
        <f t="array" ref="C1045">IFERROR(IF(OR(L1045="Lead",K1045="Lead"),INDEX(LeadTiers,MATCH(1,(SMP!$H$4=LeadPWS)*(SMP!N1045=LeadStructType),0)),IF(K1045="Copper",INDEX(CopperTiers,MATCH(1,($H$4=CopperPWStype)*(SMP!J1045=CopperAge)*(SMP!N1045=CopperStructureType),0)),INDEX(MasterTiers,MATCH(1,($H$4=MasterPWStype)*(J1045=MasterAge)*(K1045=MasterInterior)*(L1045=MasterService)*(N1045=MasterStructType),0)))),"")</f>
        <v/>
      </c>
      <c r="D1045" s="3"/>
      <c r="E1045" s="3"/>
      <c r="F1045" s="3"/>
      <c r="G1045" s="3"/>
      <c r="H1045" s="3"/>
      <c r="I1045" s="7"/>
      <c r="J1045" s="6"/>
      <c r="K1045" s="8"/>
      <c r="L1045" s="8"/>
      <c r="M1045" s="8"/>
      <c r="N1045" s="8"/>
    </row>
    <row r="1046" spans="2:14">
      <c r="B1046" s="3"/>
      <c r="C1046" s="3" t="str">
        <f t="array" ref="C1046">IFERROR(IF(OR(L1046="Lead",K1046="Lead"),INDEX(LeadTiers,MATCH(1,(SMP!$H$4=LeadPWS)*(SMP!N1046=LeadStructType),0)),IF(K1046="Copper",INDEX(CopperTiers,MATCH(1,($H$4=CopperPWStype)*(SMP!J1046=CopperAge)*(SMP!N1046=CopperStructureType),0)),INDEX(MasterTiers,MATCH(1,($H$4=MasterPWStype)*(J1046=MasterAge)*(K1046=MasterInterior)*(L1046=MasterService)*(N1046=MasterStructType),0)))),"")</f>
        <v/>
      </c>
      <c r="D1046" s="3"/>
      <c r="E1046" s="3"/>
      <c r="F1046" s="3"/>
      <c r="G1046" s="3"/>
      <c r="H1046" s="3"/>
      <c r="I1046" s="7"/>
      <c r="J1046" s="6"/>
      <c r="K1046" s="8"/>
      <c r="L1046" s="8"/>
      <c r="M1046" s="8"/>
      <c r="N1046" s="8"/>
    </row>
    <row r="1047" spans="2:14">
      <c r="B1047" s="3"/>
      <c r="C1047" s="3" t="str">
        <f t="array" ref="C1047">IFERROR(IF(OR(L1047="Lead",K1047="Lead"),INDEX(LeadTiers,MATCH(1,(SMP!$H$4=LeadPWS)*(SMP!N1047=LeadStructType),0)),IF(K1047="Copper",INDEX(CopperTiers,MATCH(1,($H$4=CopperPWStype)*(SMP!J1047=CopperAge)*(SMP!N1047=CopperStructureType),0)),INDEX(MasterTiers,MATCH(1,($H$4=MasterPWStype)*(J1047=MasterAge)*(K1047=MasterInterior)*(L1047=MasterService)*(N1047=MasterStructType),0)))),"")</f>
        <v/>
      </c>
      <c r="D1047" s="3"/>
      <c r="E1047" s="3"/>
      <c r="F1047" s="3"/>
      <c r="G1047" s="3"/>
      <c r="H1047" s="3"/>
      <c r="I1047" s="7"/>
      <c r="J1047" s="6"/>
      <c r="K1047" s="8"/>
      <c r="L1047" s="8"/>
      <c r="M1047" s="8"/>
      <c r="N1047" s="8"/>
    </row>
    <row r="1048" spans="2:14">
      <c r="B1048" s="3"/>
      <c r="C1048" s="3" t="str">
        <f t="array" ref="C1048">IFERROR(IF(OR(L1048="Lead",K1048="Lead"),INDEX(LeadTiers,MATCH(1,(SMP!$H$4=LeadPWS)*(SMP!N1048=LeadStructType),0)),IF(K1048="Copper",INDEX(CopperTiers,MATCH(1,($H$4=CopperPWStype)*(SMP!J1048=CopperAge)*(SMP!N1048=CopperStructureType),0)),INDEX(MasterTiers,MATCH(1,($H$4=MasterPWStype)*(J1048=MasterAge)*(K1048=MasterInterior)*(L1048=MasterService)*(N1048=MasterStructType),0)))),"")</f>
        <v/>
      </c>
      <c r="D1048" s="3"/>
      <c r="E1048" s="3"/>
      <c r="F1048" s="3"/>
      <c r="G1048" s="3"/>
      <c r="H1048" s="3"/>
      <c r="I1048" s="7"/>
      <c r="J1048" s="6"/>
      <c r="K1048" s="8"/>
      <c r="L1048" s="8"/>
      <c r="M1048" s="8"/>
      <c r="N1048" s="8"/>
    </row>
    <row r="1049" spans="2:14">
      <c r="B1049" s="3"/>
      <c r="C1049" s="3" t="str">
        <f t="array" ref="C1049">IFERROR(IF(OR(L1049="Lead",K1049="Lead"),INDEX(LeadTiers,MATCH(1,(SMP!$H$4=LeadPWS)*(SMP!N1049=LeadStructType),0)),IF(K1049="Copper",INDEX(CopperTiers,MATCH(1,($H$4=CopperPWStype)*(SMP!J1049=CopperAge)*(SMP!N1049=CopperStructureType),0)),INDEX(MasterTiers,MATCH(1,($H$4=MasterPWStype)*(J1049=MasterAge)*(K1049=MasterInterior)*(L1049=MasterService)*(N1049=MasterStructType),0)))),"")</f>
        <v/>
      </c>
      <c r="D1049" s="3"/>
      <c r="E1049" s="3"/>
      <c r="F1049" s="3"/>
      <c r="G1049" s="3"/>
      <c r="H1049" s="3"/>
      <c r="I1049" s="7"/>
      <c r="J1049" s="6"/>
      <c r="K1049" s="8"/>
      <c r="L1049" s="8"/>
      <c r="M1049" s="8"/>
      <c r="N1049" s="8"/>
    </row>
    <row r="1050" spans="2:14">
      <c r="B1050" s="3"/>
      <c r="C1050" s="3" t="str">
        <f t="array" ref="C1050">IFERROR(IF(OR(L1050="Lead",K1050="Lead"),INDEX(LeadTiers,MATCH(1,(SMP!$H$4=LeadPWS)*(SMP!N1050=LeadStructType),0)),IF(K1050="Copper",INDEX(CopperTiers,MATCH(1,($H$4=CopperPWStype)*(SMP!J1050=CopperAge)*(SMP!N1050=CopperStructureType),0)),INDEX(MasterTiers,MATCH(1,($H$4=MasterPWStype)*(J1050=MasterAge)*(K1050=MasterInterior)*(L1050=MasterService)*(N1050=MasterStructType),0)))),"")</f>
        <v/>
      </c>
      <c r="D1050" s="3"/>
      <c r="E1050" s="3"/>
      <c r="F1050" s="3"/>
      <c r="G1050" s="3"/>
      <c r="H1050" s="3"/>
      <c r="I1050" s="7"/>
      <c r="J1050" s="6"/>
      <c r="K1050" s="8"/>
      <c r="L1050" s="8"/>
      <c r="M1050" s="8"/>
      <c r="N1050" s="8"/>
    </row>
    <row r="1051" spans="2:14">
      <c r="B1051" s="3"/>
      <c r="C1051" s="3" t="str">
        <f t="array" ref="C1051">IFERROR(IF(OR(L1051="Lead",K1051="Lead"),INDEX(LeadTiers,MATCH(1,(SMP!$H$4=LeadPWS)*(SMP!N1051=LeadStructType),0)),IF(K1051="Copper",INDEX(CopperTiers,MATCH(1,($H$4=CopperPWStype)*(SMP!J1051=CopperAge)*(SMP!N1051=CopperStructureType),0)),INDEX(MasterTiers,MATCH(1,($H$4=MasterPWStype)*(J1051=MasterAge)*(K1051=MasterInterior)*(L1051=MasterService)*(N1051=MasterStructType),0)))),"")</f>
        <v/>
      </c>
      <c r="D1051" s="3"/>
      <c r="E1051" s="3"/>
      <c r="F1051" s="3"/>
      <c r="G1051" s="3"/>
      <c r="H1051" s="3"/>
      <c r="I1051" s="7"/>
      <c r="J1051" s="6"/>
      <c r="K1051" s="8"/>
      <c r="L1051" s="8"/>
      <c r="M1051" s="8"/>
      <c r="N1051" s="8"/>
    </row>
    <row r="1052" spans="2:14">
      <c r="B1052" s="3"/>
      <c r="C1052" s="3" t="str">
        <f t="array" ref="C1052">IFERROR(IF(OR(L1052="Lead",K1052="Lead"),INDEX(LeadTiers,MATCH(1,(SMP!$H$4=LeadPWS)*(SMP!N1052=LeadStructType),0)),IF(K1052="Copper",INDEX(CopperTiers,MATCH(1,($H$4=CopperPWStype)*(SMP!J1052=CopperAge)*(SMP!N1052=CopperStructureType),0)),INDEX(MasterTiers,MATCH(1,($H$4=MasterPWStype)*(J1052=MasterAge)*(K1052=MasterInterior)*(L1052=MasterService)*(N1052=MasterStructType),0)))),"")</f>
        <v/>
      </c>
      <c r="D1052" s="3"/>
      <c r="E1052" s="3"/>
      <c r="F1052" s="3"/>
      <c r="G1052" s="3"/>
      <c r="H1052" s="3"/>
      <c r="I1052" s="7"/>
      <c r="J1052" s="6"/>
      <c r="K1052" s="8"/>
      <c r="L1052" s="8"/>
      <c r="M1052" s="8"/>
      <c r="N1052" s="8"/>
    </row>
    <row r="1053" spans="2:14">
      <c r="B1053" s="3"/>
      <c r="C1053" s="3" t="str">
        <f t="array" ref="C1053">IFERROR(IF(OR(L1053="Lead",K1053="Lead"),INDEX(LeadTiers,MATCH(1,(SMP!$H$4=LeadPWS)*(SMP!N1053=LeadStructType),0)),IF(K1053="Copper",INDEX(CopperTiers,MATCH(1,($H$4=CopperPWStype)*(SMP!J1053=CopperAge)*(SMP!N1053=CopperStructureType),0)),INDEX(MasterTiers,MATCH(1,($H$4=MasterPWStype)*(J1053=MasterAge)*(K1053=MasterInterior)*(L1053=MasterService)*(N1053=MasterStructType),0)))),"")</f>
        <v/>
      </c>
      <c r="D1053" s="3"/>
      <c r="E1053" s="3"/>
      <c r="F1053" s="3"/>
      <c r="G1053" s="3"/>
      <c r="H1053" s="3"/>
      <c r="I1053" s="7"/>
      <c r="J1053" s="6"/>
      <c r="K1053" s="8"/>
      <c r="L1053" s="8"/>
      <c r="M1053" s="8"/>
      <c r="N1053" s="8"/>
    </row>
    <row r="1054" spans="2:14">
      <c r="B1054" s="3"/>
      <c r="C1054" s="3" t="str">
        <f t="array" ref="C1054">IFERROR(IF(OR(L1054="Lead",K1054="Lead"),INDEX(LeadTiers,MATCH(1,(SMP!$H$4=LeadPWS)*(SMP!N1054=LeadStructType),0)),IF(K1054="Copper",INDEX(CopperTiers,MATCH(1,($H$4=CopperPWStype)*(SMP!J1054=CopperAge)*(SMP!N1054=CopperStructureType),0)),INDEX(MasterTiers,MATCH(1,($H$4=MasterPWStype)*(J1054=MasterAge)*(K1054=MasterInterior)*(L1054=MasterService)*(N1054=MasterStructType),0)))),"")</f>
        <v/>
      </c>
      <c r="D1054" s="3"/>
      <c r="E1054" s="3"/>
      <c r="F1054" s="3"/>
      <c r="G1054" s="3"/>
      <c r="H1054" s="3"/>
      <c r="I1054" s="7"/>
      <c r="J1054" s="6"/>
      <c r="K1054" s="8"/>
      <c r="L1054" s="8"/>
      <c r="M1054" s="8"/>
      <c r="N1054" s="8"/>
    </row>
    <row r="1055" spans="2:14">
      <c r="B1055" s="3"/>
      <c r="C1055" s="3" t="str">
        <f t="array" ref="C1055">IFERROR(IF(OR(L1055="Lead",K1055="Lead"),INDEX(LeadTiers,MATCH(1,(SMP!$H$4=LeadPWS)*(SMP!N1055=LeadStructType),0)),IF(K1055="Copper",INDEX(CopperTiers,MATCH(1,($H$4=CopperPWStype)*(SMP!J1055=CopperAge)*(SMP!N1055=CopperStructureType),0)),INDEX(MasterTiers,MATCH(1,($H$4=MasterPWStype)*(J1055=MasterAge)*(K1055=MasterInterior)*(L1055=MasterService)*(N1055=MasterStructType),0)))),"")</f>
        <v/>
      </c>
      <c r="D1055" s="3"/>
      <c r="E1055" s="3"/>
      <c r="F1055" s="3"/>
      <c r="G1055" s="3"/>
      <c r="H1055" s="3"/>
      <c r="I1055" s="7"/>
      <c r="J1055" s="6"/>
      <c r="K1055" s="8"/>
      <c r="L1055" s="8"/>
      <c r="M1055" s="8"/>
      <c r="N1055" s="8"/>
    </row>
    <row r="1056" spans="2:14">
      <c r="B1056" s="3"/>
      <c r="C1056" s="3" t="str">
        <f t="array" ref="C1056">IFERROR(IF(OR(L1056="Lead",K1056="Lead"),INDEX(LeadTiers,MATCH(1,(SMP!$H$4=LeadPWS)*(SMP!N1056=LeadStructType),0)),IF(K1056="Copper",INDEX(CopperTiers,MATCH(1,($H$4=CopperPWStype)*(SMP!J1056=CopperAge)*(SMP!N1056=CopperStructureType),0)),INDEX(MasterTiers,MATCH(1,($H$4=MasterPWStype)*(J1056=MasterAge)*(K1056=MasterInterior)*(L1056=MasterService)*(N1056=MasterStructType),0)))),"")</f>
        <v/>
      </c>
      <c r="D1056" s="3"/>
      <c r="E1056" s="3"/>
      <c r="F1056" s="3"/>
      <c r="G1056" s="3"/>
      <c r="H1056" s="3"/>
      <c r="I1056" s="7"/>
      <c r="J1056" s="6"/>
      <c r="K1056" s="8"/>
      <c r="L1056" s="8"/>
      <c r="M1056" s="8"/>
      <c r="N1056" s="8"/>
    </row>
    <row r="1057" spans="2:14">
      <c r="B1057" s="3"/>
      <c r="C1057" s="3" t="str">
        <f t="array" ref="C1057">IFERROR(IF(OR(L1057="Lead",K1057="Lead"),INDEX(LeadTiers,MATCH(1,(SMP!$H$4=LeadPWS)*(SMP!N1057=LeadStructType),0)),IF(K1057="Copper",INDEX(CopperTiers,MATCH(1,($H$4=CopperPWStype)*(SMP!J1057=CopperAge)*(SMP!N1057=CopperStructureType),0)),INDEX(MasterTiers,MATCH(1,($H$4=MasterPWStype)*(J1057=MasterAge)*(K1057=MasterInterior)*(L1057=MasterService)*(N1057=MasterStructType),0)))),"")</f>
        <v/>
      </c>
      <c r="D1057" s="3"/>
      <c r="E1057" s="3"/>
      <c r="F1057" s="3"/>
      <c r="G1057" s="3"/>
      <c r="H1057" s="3"/>
      <c r="I1057" s="7"/>
      <c r="J1057" s="6"/>
      <c r="K1057" s="8"/>
      <c r="L1057" s="8"/>
      <c r="M1057" s="8"/>
      <c r="N1057" s="8"/>
    </row>
    <row r="1058" spans="2:14">
      <c r="B1058" s="3"/>
      <c r="C1058" s="3" t="str">
        <f t="array" ref="C1058">IFERROR(IF(OR(L1058="Lead",K1058="Lead"),INDEX(LeadTiers,MATCH(1,(SMP!$H$4=LeadPWS)*(SMP!N1058=LeadStructType),0)),IF(K1058="Copper",INDEX(CopperTiers,MATCH(1,($H$4=CopperPWStype)*(SMP!J1058=CopperAge)*(SMP!N1058=CopperStructureType),0)),INDEX(MasterTiers,MATCH(1,($H$4=MasterPWStype)*(J1058=MasterAge)*(K1058=MasterInterior)*(L1058=MasterService)*(N1058=MasterStructType),0)))),"")</f>
        <v/>
      </c>
      <c r="D1058" s="3"/>
      <c r="E1058" s="3"/>
      <c r="F1058" s="3"/>
      <c r="G1058" s="3"/>
      <c r="H1058" s="3"/>
      <c r="I1058" s="7"/>
      <c r="J1058" s="6"/>
      <c r="K1058" s="8"/>
      <c r="L1058" s="8"/>
      <c r="M1058" s="8"/>
      <c r="N1058" s="8"/>
    </row>
    <row r="1059" spans="2:14">
      <c r="B1059" s="3"/>
      <c r="C1059" s="3" t="str">
        <f t="array" ref="C1059">IFERROR(IF(OR(L1059="Lead",K1059="Lead"),INDEX(LeadTiers,MATCH(1,(SMP!$H$4=LeadPWS)*(SMP!N1059=LeadStructType),0)),IF(K1059="Copper",INDEX(CopperTiers,MATCH(1,($H$4=CopperPWStype)*(SMP!J1059=CopperAge)*(SMP!N1059=CopperStructureType),0)),INDEX(MasterTiers,MATCH(1,($H$4=MasterPWStype)*(J1059=MasterAge)*(K1059=MasterInterior)*(L1059=MasterService)*(N1059=MasterStructType),0)))),"")</f>
        <v/>
      </c>
      <c r="D1059" s="3"/>
      <c r="E1059" s="3"/>
      <c r="F1059" s="3"/>
      <c r="G1059" s="3"/>
      <c r="H1059" s="3"/>
      <c r="I1059" s="7"/>
      <c r="J1059" s="6"/>
      <c r="K1059" s="8"/>
      <c r="L1059" s="8"/>
      <c r="M1059" s="8"/>
      <c r="N1059" s="8"/>
    </row>
    <row r="1060" spans="2:14">
      <c r="B1060" s="3"/>
      <c r="C1060" s="3" t="str">
        <f t="array" ref="C1060">IFERROR(IF(OR(L1060="Lead",K1060="Lead"),INDEX(LeadTiers,MATCH(1,(SMP!$H$4=LeadPWS)*(SMP!N1060=LeadStructType),0)),IF(K1060="Copper",INDEX(CopperTiers,MATCH(1,($H$4=CopperPWStype)*(SMP!J1060=CopperAge)*(SMP!N1060=CopperStructureType),0)),INDEX(MasterTiers,MATCH(1,($H$4=MasterPWStype)*(J1060=MasterAge)*(K1060=MasterInterior)*(L1060=MasterService)*(N1060=MasterStructType),0)))),"")</f>
        <v/>
      </c>
      <c r="D1060" s="3"/>
      <c r="E1060" s="3"/>
      <c r="F1060" s="3"/>
      <c r="G1060" s="3"/>
      <c r="H1060" s="3"/>
      <c r="I1060" s="7"/>
      <c r="J1060" s="6"/>
      <c r="K1060" s="8"/>
      <c r="L1060" s="8"/>
      <c r="M1060" s="8"/>
      <c r="N1060" s="8"/>
    </row>
    <row r="1061" spans="2:14">
      <c r="B1061" s="3"/>
      <c r="C1061" s="3" t="str">
        <f t="array" ref="C1061">IFERROR(IF(OR(L1061="Lead",K1061="Lead"),INDEX(LeadTiers,MATCH(1,(SMP!$H$4=LeadPWS)*(SMP!N1061=LeadStructType),0)),IF(K1061="Copper",INDEX(CopperTiers,MATCH(1,($H$4=CopperPWStype)*(SMP!J1061=CopperAge)*(SMP!N1061=CopperStructureType),0)),INDEX(MasterTiers,MATCH(1,($H$4=MasterPWStype)*(J1061=MasterAge)*(K1061=MasterInterior)*(L1061=MasterService)*(N1061=MasterStructType),0)))),"")</f>
        <v/>
      </c>
      <c r="D1061" s="3"/>
      <c r="E1061" s="3"/>
      <c r="F1061" s="3"/>
      <c r="G1061" s="3"/>
      <c r="H1061" s="3"/>
      <c r="I1061" s="7"/>
      <c r="J1061" s="6"/>
      <c r="K1061" s="8"/>
      <c r="L1061" s="8"/>
      <c r="M1061" s="8"/>
      <c r="N1061" s="8"/>
    </row>
    <row r="1062" spans="2:14">
      <c r="B1062" s="3"/>
      <c r="C1062" s="3" t="str">
        <f t="array" ref="C1062">IFERROR(IF(OR(L1062="Lead",K1062="Lead"),INDEX(LeadTiers,MATCH(1,(SMP!$H$4=LeadPWS)*(SMP!N1062=LeadStructType),0)),IF(K1062="Copper",INDEX(CopperTiers,MATCH(1,($H$4=CopperPWStype)*(SMP!J1062=CopperAge)*(SMP!N1062=CopperStructureType),0)),INDEX(MasterTiers,MATCH(1,($H$4=MasterPWStype)*(J1062=MasterAge)*(K1062=MasterInterior)*(L1062=MasterService)*(N1062=MasterStructType),0)))),"")</f>
        <v/>
      </c>
      <c r="D1062" s="3"/>
      <c r="E1062" s="3"/>
      <c r="F1062" s="3"/>
      <c r="G1062" s="3"/>
      <c r="H1062" s="3"/>
      <c r="I1062" s="7"/>
      <c r="J1062" s="6"/>
      <c r="K1062" s="8"/>
      <c r="L1062" s="8"/>
      <c r="M1062" s="8"/>
      <c r="N1062" s="8"/>
    </row>
    <row r="1063" spans="2:14">
      <c r="B1063" s="3"/>
      <c r="C1063" s="3" t="str">
        <f t="array" ref="C1063">IFERROR(IF(OR(L1063="Lead",K1063="Lead"),INDEX(LeadTiers,MATCH(1,(SMP!$H$4=LeadPWS)*(SMP!N1063=LeadStructType),0)),IF(K1063="Copper",INDEX(CopperTiers,MATCH(1,($H$4=CopperPWStype)*(SMP!J1063=CopperAge)*(SMP!N1063=CopperStructureType),0)),INDEX(MasterTiers,MATCH(1,($H$4=MasterPWStype)*(J1063=MasterAge)*(K1063=MasterInterior)*(L1063=MasterService)*(N1063=MasterStructType),0)))),"")</f>
        <v/>
      </c>
      <c r="D1063" s="3"/>
      <c r="E1063" s="3"/>
      <c r="F1063" s="3"/>
      <c r="G1063" s="3"/>
      <c r="H1063" s="3"/>
      <c r="I1063" s="7"/>
      <c r="J1063" s="6"/>
      <c r="K1063" s="8"/>
      <c r="L1063" s="8"/>
      <c r="M1063" s="8"/>
      <c r="N1063" s="8"/>
    </row>
    <row r="1064" spans="2:14">
      <c r="B1064" s="3"/>
      <c r="C1064" s="3" t="str">
        <f t="array" ref="C1064">IFERROR(IF(OR(L1064="Lead",K1064="Lead"),INDEX(LeadTiers,MATCH(1,(SMP!$H$4=LeadPWS)*(SMP!N1064=LeadStructType),0)),IF(K1064="Copper",INDEX(CopperTiers,MATCH(1,($H$4=CopperPWStype)*(SMP!J1064=CopperAge)*(SMP!N1064=CopperStructureType),0)),INDEX(MasterTiers,MATCH(1,($H$4=MasterPWStype)*(J1064=MasterAge)*(K1064=MasterInterior)*(L1064=MasterService)*(N1064=MasterStructType),0)))),"")</f>
        <v/>
      </c>
      <c r="D1064" s="3"/>
      <c r="E1064" s="3"/>
      <c r="F1064" s="3"/>
      <c r="G1064" s="3"/>
      <c r="H1064" s="3"/>
      <c r="I1064" s="7"/>
      <c r="J1064" s="6"/>
      <c r="K1064" s="8"/>
      <c r="L1064" s="8"/>
      <c r="M1064" s="8"/>
      <c r="N1064" s="8"/>
    </row>
    <row r="1065" spans="2:14">
      <c r="B1065" s="3"/>
      <c r="C1065" s="3" t="str">
        <f t="array" ref="C1065">IFERROR(IF(OR(L1065="Lead",K1065="Lead"),INDEX(LeadTiers,MATCH(1,(SMP!$H$4=LeadPWS)*(SMP!N1065=LeadStructType),0)),IF(K1065="Copper",INDEX(CopperTiers,MATCH(1,($H$4=CopperPWStype)*(SMP!J1065=CopperAge)*(SMP!N1065=CopperStructureType),0)),INDEX(MasterTiers,MATCH(1,($H$4=MasterPWStype)*(J1065=MasterAge)*(K1065=MasterInterior)*(L1065=MasterService)*(N1065=MasterStructType),0)))),"")</f>
        <v/>
      </c>
      <c r="D1065" s="3"/>
      <c r="E1065" s="3"/>
      <c r="F1065" s="3"/>
      <c r="G1065" s="3"/>
      <c r="H1065" s="3"/>
      <c r="I1065" s="7"/>
      <c r="J1065" s="6"/>
      <c r="K1065" s="8"/>
      <c r="L1065" s="8"/>
      <c r="M1065" s="8"/>
      <c r="N1065" s="8"/>
    </row>
    <row r="1066" spans="2:14">
      <c r="B1066" s="3"/>
      <c r="C1066" s="3" t="str">
        <f t="array" ref="C1066">IFERROR(IF(OR(L1066="Lead",K1066="Lead"),INDEX(LeadTiers,MATCH(1,(SMP!$H$4=LeadPWS)*(SMP!N1066=LeadStructType),0)),IF(K1066="Copper",INDEX(CopperTiers,MATCH(1,($H$4=CopperPWStype)*(SMP!J1066=CopperAge)*(SMP!N1066=CopperStructureType),0)),INDEX(MasterTiers,MATCH(1,($H$4=MasterPWStype)*(J1066=MasterAge)*(K1066=MasterInterior)*(L1066=MasterService)*(N1066=MasterStructType),0)))),"")</f>
        <v/>
      </c>
      <c r="D1066" s="3"/>
      <c r="E1066" s="3"/>
      <c r="F1066" s="3"/>
      <c r="G1066" s="3"/>
      <c r="H1066" s="3"/>
      <c r="I1066" s="7"/>
      <c r="J1066" s="6"/>
      <c r="K1066" s="8"/>
      <c r="L1066" s="8"/>
      <c r="M1066" s="8"/>
      <c r="N1066" s="8"/>
    </row>
    <row r="1067" spans="2:14">
      <c r="B1067" s="3"/>
      <c r="C1067" s="3" t="str">
        <f t="array" ref="C1067">IFERROR(IF(OR(L1067="Lead",K1067="Lead"),INDEX(LeadTiers,MATCH(1,(SMP!$H$4=LeadPWS)*(SMP!N1067=LeadStructType),0)),IF(K1067="Copper",INDEX(CopperTiers,MATCH(1,($H$4=CopperPWStype)*(SMP!J1067=CopperAge)*(SMP!N1067=CopperStructureType),0)),INDEX(MasterTiers,MATCH(1,($H$4=MasterPWStype)*(J1067=MasterAge)*(K1067=MasterInterior)*(L1067=MasterService)*(N1067=MasterStructType),0)))),"")</f>
        <v/>
      </c>
      <c r="D1067" s="3"/>
      <c r="E1067" s="3"/>
      <c r="F1067" s="3"/>
      <c r="G1067" s="3"/>
      <c r="H1067" s="3"/>
      <c r="I1067" s="7"/>
      <c r="J1067" s="6"/>
      <c r="K1067" s="8"/>
      <c r="L1067" s="8"/>
      <c r="M1067" s="8"/>
      <c r="N1067" s="8"/>
    </row>
    <row r="1068" spans="2:14">
      <c r="B1068" s="3"/>
      <c r="C1068" s="3" t="str">
        <f t="array" ref="C1068">IFERROR(IF(OR(L1068="Lead",K1068="Lead"),INDEX(LeadTiers,MATCH(1,(SMP!$H$4=LeadPWS)*(SMP!N1068=LeadStructType),0)),IF(K1068="Copper",INDEX(CopperTiers,MATCH(1,($H$4=CopperPWStype)*(SMP!J1068=CopperAge)*(SMP!N1068=CopperStructureType),0)),INDEX(MasterTiers,MATCH(1,($H$4=MasterPWStype)*(J1068=MasterAge)*(K1068=MasterInterior)*(L1068=MasterService)*(N1068=MasterStructType),0)))),"")</f>
        <v/>
      </c>
      <c r="D1068" s="3"/>
      <c r="E1068" s="3"/>
      <c r="F1068" s="3"/>
      <c r="G1068" s="3"/>
      <c r="H1068" s="3"/>
      <c r="I1068" s="7"/>
      <c r="J1068" s="6"/>
      <c r="K1068" s="8"/>
      <c r="L1068" s="8"/>
      <c r="M1068" s="8"/>
      <c r="N1068" s="8"/>
    </row>
    <row r="1069" spans="2:14">
      <c r="B1069" s="3"/>
      <c r="C1069" s="3" t="str">
        <f t="array" ref="C1069">IFERROR(IF(OR(L1069="Lead",K1069="Lead"),INDEX(LeadTiers,MATCH(1,(SMP!$H$4=LeadPWS)*(SMP!N1069=LeadStructType),0)),IF(K1069="Copper",INDEX(CopperTiers,MATCH(1,($H$4=CopperPWStype)*(SMP!J1069=CopperAge)*(SMP!N1069=CopperStructureType),0)),INDEX(MasterTiers,MATCH(1,($H$4=MasterPWStype)*(J1069=MasterAge)*(K1069=MasterInterior)*(L1069=MasterService)*(N1069=MasterStructType),0)))),"")</f>
        <v/>
      </c>
      <c r="D1069" s="3"/>
      <c r="E1069" s="3"/>
      <c r="F1069" s="3"/>
      <c r="G1069" s="3"/>
      <c r="H1069" s="3"/>
      <c r="I1069" s="7"/>
      <c r="J1069" s="6"/>
      <c r="K1069" s="8"/>
      <c r="L1069" s="8"/>
      <c r="M1069" s="8"/>
      <c r="N1069" s="8"/>
    </row>
    <row r="1070" spans="2:14">
      <c r="B1070" s="3"/>
      <c r="C1070" s="3" t="str">
        <f t="array" ref="C1070">IFERROR(IF(OR(L1070="Lead",K1070="Lead"),INDEX(LeadTiers,MATCH(1,(SMP!$H$4=LeadPWS)*(SMP!N1070=LeadStructType),0)),IF(K1070="Copper",INDEX(CopperTiers,MATCH(1,($H$4=CopperPWStype)*(SMP!J1070=CopperAge)*(SMP!N1070=CopperStructureType),0)),INDEX(MasterTiers,MATCH(1,($H$4=MasterPWStype)*(J1070=MasterAge)*(K1070=MasterInterior)*(L1070=MasterService)*(N1070=MasterStructType),0)))),"")</f>
        <v/>
      </c>
      <c r="D1070" s="3"/>
      <c r="E1070" s="3"/>
      <c r="F1070" s="3"/>
      <c r="G1070" s="3"/>
      <c r="H1070" s="3"/>
      <c r="I1070" s="7"/>
      <c r="J1070" s="6"/>
      <c r="K1070" s="8"/>
      <c r="L1070" s="8"/>
      <c r="M1070" s="8"/>
      <c r="N1070" s="8"/>
    </row>
    <row r="1071" spans="2:14">
      <c r="B1071" s="3"/>
      <c r="C1071" s="3" t="str">
        <f t="array" ref="C1071">IFERROR(IF(OR(L1071="Lead",K1071="Lead"),INDEX(LeadTiers,MATCH(1,(SMP!$H$4=LeadPWS)*(SMP!N1071=LeadStructType),0)),IF(K1071="Copper",INDEX(CopperTiers,MATCH(1,($H$4=CopperPWStype)*(SMP!J1071=CopperAge)*(SMP!N1071=CopperStructureType),0)),INDEX(MasterTiers,MATCH(1,($H$4=MasterPWStype)*(J1071=MasterAge)*(K1071=MasterInterior)*(L1071=MasterService)*(N1071=MasterStructType),0)))),"")</f>
        <v/>
      </c>
      <c r="D1071" s="3"/>
      <c r="E1071" s="3"/>
      <c r="F1071" s="3"/>
      <c r="G1071" s="3"/>
      <c r="H1071" s="3"/>
      <c r="I1071" s="7"/>
      <c r="J1071" s="6"/>
      <c r="K1071" s="8"/>
      <c r="L1071" s="8"/>
      <c r="M1071" s="8"/>
      <c r="N1071" s="8"/>
    </row>
    <row r="1072" spans="2:14">
      <c r="B1072" s="3"/>
      <c r="C1072" s="3" t="str">
        <f t="array" ref="C1072">IFERROR(IF(OR(L1072="Lead",K1072="Lead"),INDEX(LeadTiers,MATCH(1,(SMP!$H$4=LeadPWS)*(SMP!N1072=LeadStructType),0)),IF(K1072="Copper",INDEX(CopperTiers,MATCH(1,($H$4=CopperPWStype)*(SMP!J1072=CopperAge)*(SMP!N1072=CopperStructureType),0)),INDEX(MasterTiers,MATCH(1,($H$4=MasterPWStype)*(J1072=MasterAge)*(K1072=MasterInterior)*(L1072=MasterService)*(N1072=MasterStructType),0)))),"")</f>
        <v/>
      </c>
      <c r="D1072" s="3"/>
      <c r="E1072" s="3"/>
      <c r="F1072" s="3"/>
      <c r="G1072" s="3"/>
      <c r="H1072" s="3"/>
      <c r="I1072" s="7"/>
      <c r="J1072" s="6"/>
      <c r="K1072" s="8"/>
      <c r="L1072" s="8"/>
      <c r="M1072" s="8"/>
      <c r="N1072" s="8"/>
    </row>
    <row r="1073" spans="2:14">
      <c r="B1073" s="3"/>
      <c r="C1073" s="3" t="str">
        <f t="array" ref="C1073">IFERROR(IF(OR(L1073="Lead",K1073="Lead"),INDEX(LeadTiers,MATCH(1,(SMP!$H$4=LeadPWS)*(SMP!N1073=LeadStructType),0)),IF(K1073="Copper",INDEX(CopperTiers,MATCH(1,($H$4=CopperPWStype)*(SMP!J1073=CopperAge)*(SMP!N1073=CopperStructureType),0)),INDEX(MasterTiers,MATCH(1,($H$4=MasterPWStype)*(J1073=MasterAge)*(K1073=MasterInterior)*(L1073=MasterService)*(N1073=MasterStructType),0)))),"")</f>
        <v/>
      </c>
      <c r="D1073" s="3"/>
      <c r="E1073" s="3"/>
      <c r="F1073" s="3"/>
      <c r="G1073" s="3"/>
      <c r="H1073" s="3"/>
      <c r="I1073" s="7"/>
      <c r="J1073" s="6"/>
      <c r="K1073" s="8"/>
      <c r="L1073" s="8"/>
      <c r="M1073" s="8"/>
      <c r="N1073" s="8"/>
    </row>
    <row r="1074" spans="2:14">
      <c r="B1074" s="3"/>
      <c r="C1074" s="3" t="str">
        <f t="array" ref="C1074">IFERROR(IF(OR(L1074="Lead",K1074="Lead"),INDEX(LeadTiers,MATCH(1,(SMP!$H$4=LeadPWS)*(SMP!N1074=LeadStructType),0)),IF(K1074="Copper",INDEX(CopperTiers,MATCH(1,($H$4=CopperPWStype)*(SMP!J1074=CopperAge)*(SMP!N1074=CopperStructureType),0)),INDEX(MasterTiers,MATCH(1,($H$4=MasterPWStype)*(J1074=MasterAge)*(K1074=MasterInterior)*(L1074=MasterService)*(N1074=MasterStructType),0)))),"")</f>
        <v/>
      </c>
      <c r="D1074" s="3"/>
      <c r="E1074" s="3"/>
      <c r="F1074" s="3"/>
      <c r="G1074" s="3"/>
      <c r="H1074" s="3"/>
      <c r="I1074" s="7"/>
      <c r="J1074" s="6"/>
      <c r="K1074" s="8"/>
      <c r="L1074" s="8"/>
      <c r="M1074" s="8"/>
      <c r="N1074" s="8"/>
    </row>
    <row r="1075" spans="2:14">
      <c r="B1075" s="3"/>
      <c r="C1075" s="3" t="str">
        <f t="array" ref="C1075">IFERROR(IF(OR(L1075="Lead",K1075="Lead"),INDEX(LeadTiers,MATCH(1,(SMP!$H$4=LeadPWS)*(SMP!N1075=LeadStructType),0)),IF(K1075="Copper",INDEX(CopperTiers,MATCH(1,($H$4=CopperPWStype)*(SMP!J1075=CopperAge)*(SMP!N1075=CopperStructureType),0)),INDEX(MasterTiers,MATCH(1,($H$4=MasterPWStype)*(J1075=MasterAge)*(K1075=MasterInterior)*(L1075=MasterService)*(N1075=MasterStructType),0)))),"")</f>
        <v/>
      </c>
      <c r="D1075" s="3"/>
      <c r="E1075" s="3"/>
      <c r="F1075" s="3"/>
      <c r="G1075" s="3"/>
      <c r="H1075" s="3"/>
      <c r="I1075" s="7"/>
      <c r="J1075" s="6"/>
      <c r="K1075" s="8"/>
      <c r="L1075" s="8"/>
      <c r="M1075" s="8"/>
      <c r="N1075" s="8"/>
    </row>
    <row r="1076" spans="2:14">
      <c r="B1076" s="3"/>
      <c r="C1076" s="3" t="str">
        <f t="array" ref="C1076">IFERROR(IF(OR(L1076="Lead",K1076="Lead"),INDEX(LeadTiers,MATCH(1,(SMP!$H$4=LeadPWS)*(SMP!N1076=LeadStructType),0)),IF(K1076="Copper",INDEX(CopperTiers,MATCH(1,($H$4=CopperPWStype)*(SMP!J1076=CopperAge)*(SMP!N1076=CopperStructureType),0)),INDEX(MasterTiers,MATCH(1,($H$4=MasterPWStype)*(J1076=MasterAge)*(K1076=MasterInterior)*(L1076=MasterService)*(N1076=MasterStructType),0)))),"")</f>
        <v/>
      </c>
      <c r="D1076" s="3"/>
      <c r="E1076" s="3"/>
      <c r="F1076" s="3"/>
      <c r="G1076" s="3"/>
      <c r="H1076" s="3"/>
      <c r="I1076" s="7"/>
      <c r="J1076" s="6"/>
      <c r="K1076" s="8"/>
      <c r="L1076" s="8"/>
      <c r="M1076" s="8"/>
      <c r="N1076" s="8"/>
    </row>
    <row r="1077" spans="2:14">
      <c r="B1077" s="3"/>
      <c r="C1077" s="3" t="str">
        <f t="array" ref="C1077">IFERROR(IF(OR(L1077="Lead",K1077="Lead"),INDEX(LeadTiers,MATCH(1,(SMP!$H$4=LeadPWS)*(SMP!N1077=LeadStructType),0)),IF(K1077="Copper",INDEX(CopperTiers,MATCH(1,($H$4=CopperPWStype)*(SMP!J1077=CopperAge)*(SMP!N1077=CopperStructureType),0)),INDEX(MasterTiers,MATCH(1,($H$4=MasterPWStype)*(J1077=MasterAge)*(K1077=MasterInterior)*(L1077=MasterService)*(N1077=MasterStructType),0)))),"")</f>
        <v/>
      </c>
      <c r="D1077" s="3"/>
      <c r="E1077" s="3"/>
      <c r="F1077" s="3"/>
      <c r="G1077" s="3"/>
      <c r="H1077" s="3"/>
      <c r="I1077" s="7"/>
      <c r="J1077" s="6"/>
      <c r="K1077" s="8"/>
      <c r="L1077" s="8"/>
      <c r="M1077" s="8"/>
      <c r="N1077" s="8"/>
    </row>
    <row r="1078" spans="2:14">
      <c r="B1078" s="3"/>
      <c r="C1078" s="3" t="str">
        <f t="array" ref="C1078">IFERROR(IF(OR(L1078="Lead",K1078="Lead"),INDEX(LeadTiers,MATCH(1,(SMP!$H$4=LeadPWS)*(SMP!N1078=LeadStructType),0)),IF(K1078="Copper",INDEX(CopperTiers,MATCH(1,($H$4=CopperPWStype)*(SMP!J1078=CopperAge)*(SMP!N1078=CopperStructureType),0)),INDEX(MasterTiers,MATCH(1,($H$4=MasterPWStype)*(J1078=MasterAge)*(K1078=MasterInterior)*(L1078=MasterService)*(N1078=MasterStructType),0)))),"")</f>
        <v/>
      </c>
      <c r="D1078" s="3"/>
      <c r="E1078" s="3"/>
      <c r="F1078" s="3"/>
      <c r="G1078" s="3"/>
      <c r="H1078" s="3"/>
      <c r="I1078" s="7"/>
      <c r="J1078" s="6"/>
      <c r="K1078" s="8"/>
      <c r="L1078" s="8"/>
      <c r="M1078" s="8"/>
      <c r="N1078" s="8"/>
    </row>
    <row r="1079" spans="2:14">
      <c r="B1079" s="3"/>
      <c r="C1079" s="3" t="str">
        <f t="array" ref="C1079">IFERROR(IF(OR(L1079="Lead",K1079="Lead"),INDEX(LeadTiers,MATCH(1,(SMP!$H$4=LeadPWS)*(SMP!N1079=LeadStructType),0)),IF(K1079="Copper",INDEX(CopperTiers,MATCH(1,($H$4=CopperPWStype)*(SMP!J1079=CopperAge)*(SMP!N1079=CopperStructureType),0)),INDEX(MasterTiers,MATCH(1,($H$4=MasterPWStype)*(J1079=MasterAge)*(K1079=MasterInterior)*(L1079=MasterService)*(N1079=MasterStructType),0)))),"")</f>
        <v/>
      </c>
      <c r="D1079" s="3"/>
      <c r="E1079" s="3"/>
      <c r="F1079" s="3"/>
      <c r="G1079" s="3"/>
      <c r="H1079" s="3"/>
      <c r="I1079" s="7"/>
      <c r="J1079" s="6"/>
      <c r="K1079" s="8"/>
      <c r="L1079" s="8"/>
      <c r="M1079" s="8"/>
      <c r="N1079" s="8"/>
    </row>
    <row r="1080" spans="2:14">
      <c r="B1080" s="3"/>
      <c r="C1080" s="3" t="str">
        <f t="array" ref="C1080">IFERROR(IF(OR(L1080="Lead",K1080="Lead"),INDEX(LeadTiers,MATCH(1,(SMP!$H$4=LeadPWS)*(SMP!N1080=LeadStructType),0)),IF(K1080="Copper",INDEX(CopperTiers,MATCH(1,($H$4=CopperPWStype)*(SMP!J1080=CopperAge)*(SMP!N1080=CopperStructureType),0)),INDEX(MasterTiers,MATCH(1,($H$4=MasterPWStype)*(J1080=MasterAge)*(K1080=MasterInterior)*(L1080=MasterService)*(N1080=MasterStructType),0)))),"")</f>
        <v/>
      </c>
      <c r="D1080" s="3"/>
      <c r="E1080" s="3"/>
      <c r="F1080" s="3"/>
      <c r="G1080" s="3"/>
      <c r="H1080" s="3"/>
      <c r="I1080" s="7"/>
      <c r="J1080" s="6"/>
      <c r="K1080" s="8"/>
      <c r="L1080" s="8"/>
      <c r="M1080" s="8"/>
      <c r="N1080" s="8"/>
    </row>
    <row r="1081" spans="2:14">
      <c r="B1081" s="3"/>
      <c r="C1081" s="3" t="str">
        <f t="array" ref="C1081">IFERROR(IF(OR(L1081="Lead",K1081="Lead"),INDEX(LeadTiers,MATCH(1,(SMP!$H$4=LeadPWS)*(SMP!N1081=LeadStructType),0)),IF(K1081="Copper",INDEX(CopperTiers,MATCH(1,($H$4=CopperPWStype)*(SMP!J1081=CopperAge)*(SMP!N1081=CopperStructureType),0)),INDEX(MasterTiers,MATCH(1,($H$4=MasterPWStype)*(J1081=MasterAge)*(K1081=MasterInterior)*(L1081=MasterService)*(N1081=MasterStructType),0)))),"")</f>
        <v/>
      </c>
      <c r="D1081" s="3"/>
      <c r="E1081" s="3"/>
      <c r="F1081" s="3"/>
      <c r="G1081" s="3"/>
      <c r="H1081" s="3"/>
      <c r="I1081" s="7"/>
      <c r="J1081" s="6"/>
      <c r="K1081" s="8"/>
      <c r="L1081" s="8"/>
      <c r="M1081" s="8"/>
      <c r="N1081" s="8"/>
    </row>
    <row r="1082" spans="2:14">
      <c r="B1082" s="3"/>
      <c r="C1082" s="3" t="str">
        <f t="array" ref="C1082">IFERROR(IF(OR(L1082="Lead",K1082="Lead"),INDEX(LeadTiers,MATCH(1,(SMP!$H$4=LeadPWS)*(SMP!N1082=LeadStructType),0)),IF(K1082="Copper",INDEX(CopperTiers,MATCH(1,($H$4=CopperPWStype)*(SMP!J1082=CopperAge)*(SMP!N1082=CopperStructureType),0)),INDEX(MasterTiers,MATCH(1,($H$4=MasterPWStype)*(J1082=MasterAge)*(K1082=MasterInterior)*(L1082=MasterService)*(N1082=MasterStructType),0)))),"")</f>
        <v/>
      </c>
      <c r="D1082" s="3"/>
      <c r="E1082" s="3"/>
      <c r="F1082" s="3"/>
      <c r="G1082" s="3"/>
      <c r="H1082" s="3"/>
      <c r="I1082" s="7"/>
      <c r="J1082" s="6"/>
      <c r="K1082" s="8"/>
      <c r="L1082" s="8"/>
      <c r="M1082" s="8"/>
      <c r="N1082" s="8"/>
    </row>
    <row r="1083" spans="2:14">
      <c r="B1083" s="3"/>
      <c r="C1083" s="3" t="str">
        <f t="array" ref="C1083">IFERROR(IF(OR(L1083="Lead",K1083="Lead"),INDEX(LeadTiers,MATCH(1,(SMP!$H$4=LeadPWS)*(SMP!N1083=LeadStructType),0)),IF(K1083="Copper",INDEX(CopperTiers,MATCH(1,($H$4=CopperPWStype)*(SMP!J1083=CopperAge)*(SMP!N1083=CopperStructureType),0)),INDEX(MasterTiers,MATCH(1,($H$4=MasterPWStype)*(J1083=MasterAge)*(K1083=MasterInterior)*(L1083=MasterService)*(N1083=MasterStructType),0)))),"")</f>
        <v/>
      </c>
      <c r="D1083" s="3"/>
      <c r="E1083" s="3"/>
      <c r="F1083" s="3"/>
      <c r="G1083" s="3"/>
      <c r="H1083" s="3"/>
      <c r="I1083" s="7"/>
      <c r="J1083" s="6"/>
      <c r="K1083" s="8"/>
      <c r="L1083" s="8"/>
      <c r="M1083" s="8"/>
      <c r="N1083" s="8"/>
    </row>
    <row r="1084" spans="2:14">
      <c r="B1084" s="3"/>
      <c r="C1084" s="3" t="str">
        <f t="array" ref="C1084">IFERROR(IF(OR(L1084="Lead",K1084="Lead"),INDEX(LeadTiers,MATCH(1,(SMP!$H$4=LeadPWS)*(SMP!N1084=LeadStructType),0)),IF(K1084="Copper",INDEX(CopperTiers,MATCH(1,($H$4=CopperPWStype)*(SMP!J1084=CopperAge)*(SMP!N1084=CopperStructureType),0)),INDEX(MasterTiers,MATCH(1,($H$4=MasterPWStype)*(J1084=MasterAge)*(K1084=MasterInterior)*(L1084=MasterService)*(N1084=MasterStructType),0)))),"")</f>
        <v/>
      </c>
      <c r="D1084" s="3"/>
      <c r="E1084" s="3"/>
      <c r="F1084" s="3"/>
      <c r="G1084" s="3"/>
      <c r="H1084" s="3"/>
      <c r="I1084" s="7"/>
      <c r="J1084" s="6"/>
      <c r="K1084" s="8"/>
      <c r="L1084" s="8"/>
      <c r="M1084" s="8"/>
      <c r="N1084" s="8"/>
    </row>
    <row r="1085" spans="2:14">
      <c r="B1085" s="3"/>
      <c r="C1085" s="3" t="str">
        <f t="array" ref="C1085">IFERROR(IF(OR(L1085="Lead",K1085="Lead"),INDEX(LeadTiers,MATCH(1,(SMP!$H$4=LeadPWS)*(SMP!N1085=LeadStructType),0)),IF(K1085="Copper",INDEX(CopperTiers,MATCH(1,($H$4=CopperPWStype)*(SMP!J1085=CopperAge)*(SMP!N1085=CopperStructureType),0)),INDEX(MasterTiers,MATCH(1,($H$4=MasterPWStype)*(J1085=MasterAge)*(K1085=MasterInterior)*(L1085=MasterService)*(N1085=MasterStructType),0)))),"")</f>
        <v/>
      </c>
      <c r="D1085" s="3"/>
      <c r="E1085" s="3"/>
      <c r="F1085" s="3"/>
      <c r="G1085" s="3"/>
      <c r="H1085" s="3"/>
      <c r="I1085" s="7"/>
      <c r="J1085" s="6"/>
      <c r="K1085" s="8"/>
      <c r="L1085" s="8"/>
      <c r="M1085" s="8"/>
      <c r="N1085" s="8"/>
    </row>
    <row r="1086" spans="2:14">
      <c r="B1086" s="3"/>
      <c r="C1086" s="3" t="str">
        <f t="array" ref="C1086">IFERROR(IF(OR(L1086="Lead",K1086="Lead"),INDEX(LeadTiers,MATCH(1,(SMP!$H$4=LeadPWS)*(SMP!N1086=LeadStructType),0)),IF(K1086="Copper",INDEX(CopperTiers,MATCH(1,($H$4=CopperPWStype)*(SMP!J1086=CopperAge)*(SMP!N1086=CopperStructureType),0)),INDEX(MasterTiers,MATCH(1,($H$4=MasterPWStype)*(J1086=MasterAge)*(K1086=MasterInterior)*(L1086=MasterService)*(N1086=MasterStructType),0)))),"")</f>
        <v/>
      </c>
      <c r="D1086" s="3"/>
      <c r="E1086" s="3"/>
      <c r="F1086" s="3"/>
      <c r="G1086" s="3"/>
      <c r="H1086" s="3"/>
      <c r="I1086" s="7"/>
      <c r="J1086" s="6"/>
      <c r="K1086" s="8"/>
      <c r="L1086" s="8"/>
      <c r="M1086" s="8"/>
      <c r="N1086" s="8"/>
    </row>
    <row r="1087" spans="2:14">
      <c r="B1087" s="3"/>
      <c r="C1087" s="3" t="str">
        <f t="array" ref="C1087">IFERROR(IF(OR(L1087="Lead",K1087="Lead"),INDEX(LeadTiers,MATCH(1,(SMP!$H$4=LeadPWS)*(SMP!N1087=LeadStructType),0)),IF(K1087="Copper",INDEX(CopperTiers,MATCH(1,($H$4=CopperPWStype)*(SMP!J1087=CopperAge)*(SMP!N1087=CopperStructureType),0)),INDEX(MasterTiers,MATCH(1,($H$4=MasterPWStype)*(J1087=MasterAge)*(K1087=MasterInterior)*(L1087=MasterService)*(N1087=MasterStructType),0)))),"")</f>
        <v/>
      </c>
      <c r="D1087" s="3"/>
      <c r="E1087" s="3"/>
      <c r="F1087" s="3"/>
      <c r="G1087" s="3"/>
      <c r="H1087" s="3"/>
      <c r="I1087" s="7"/>
      <c r="J1087" s="6"/>
      <c r="K1087" s="8"/>
      <c r="L1087" s="8"/>
      <c r="M1087" s="8"/>
      <c r="N1087" s="8"/>
    </row>
    <row r="1088" spans="2:14">
      <c r="B1088" s="3"/>
      <c r="C1088" s="3" t="str">
        <f t="array" ref="C1088">IFERROR(IF(OR(L1088="Lead",K1088="Lead"),INDEX(LeadTiers,MATCH(1,(SMP!$H$4=LeadPWS)*(SMP!N1088=LeadStructType),0)),IF(K1088="Copper",INDEX(CopperTiers,MATCH(1,($H$4=CopperPWStype)*(SMP!J1088=CopperAge)*(SMP!N1088=CopperStructureType),0)),INDEX(MasterTiers,MATCH(1,($H$4=MasterPWStype)*(J1088=MasterAge)*(K1088=MasterInterior)*(L1088=MasterService)*(N1088=MasterStructType),0)))),"")</f>
        <v/>
      </c>
      <c r="D1088" s="3"/>
      <c r="E1088" s="3"/>
      <c r="F1088" s="3"/>
      <c r="G1088" s="3"/>
      <c r="H1088" s="3"/>
      <c r="I1088" s="7"/>
      <c r="J1088" s="6"/>
      <c r="K1088" s="8"/>
      <c r="L1088" s="8"/>
      <c r="M1088" s="8"/>
      <c r="N1088" s="8"/>
    </row>
    <row r="1089" spans="2:14">
      <c r="B1089" s="3"/>
      <c r="C1089" s="3" t="str">
        <f t="array" ref="C1089">IFERROR(IF(OR(L1089="Lead",K1089="Lead"),INDEX(LeadTiers,MATCH(1,(SMP!$H$4=LeadPWS)*(SMP!N1089=LeadStructType),0)),IF(K1089="Copper",INDEX(CopperTiers,MATCH(1,($H$4=CopperPWStype)*(SMP!J1089=CopperAge)*(SMP!N1089=CopperStructureType),0)),INDEX(MasterTiers,MATCH(1,($H$4=MasterPWStype)*(J1089=MasterAge)*(K1089=MasterInterior)*(L1089=MasterService)*(N1089=MasterStructType),0)))),"")</f>
        <v/>
      </c>
      <c r="D1089" s="3"/>
      <c r="E1089" s="3"/>
      <c r="F1089" s="3"/>
      <c r="G1089" s="3"/>
      <c r="H1089" s="3"/>
      <c r="I1089" s="7"/>
      <c r="J1089" s="6"/>
      <c r="K1089" s="8"/>
      <c r="L1089" s="8"/>
      <c r="M1089" s="8"/>
      <c r="N1089" s="8"/>
    </row>
    <row r="1090" spans="2:14">
      <c r="B1090" s="3"/>
      <c r="C1090" s="3" t="str">
        <f t="array" ref="C1090">IFERROR(IF(OR(L1090="Lead",K1090="Lead"),INDEX(LeadTiers,MATCH(1,(SMP!$H$4=LeadPWS)*(SMP!N1090=LeadStructType),0)),IF(K1090="Copper",INDEX(CopperTiers,MATCH(1,($H$4=CopperPWStype)*(SMP!J1090=CopperAge)*(SMP!N1090=CopperStructureType),0)),INDEX(MasterTiers,MATCH(1,($H$4=MasterPWStype)*(J1090=MasterAge)*(K1090=MasterInterior)*(L1090=MasterService)*(N1090=MasterStructType),0)))),"")</f>
        <v/>
      </c>
      <c r="D1090" s="3"/>
      <c r="E1090" s="3"/>
      <c r="F1090" s="3"/>
      <c r="G1090" s="3"/>
      <c r="H1090" s="3"/>
      <c r="I1090" s="7"/>
      <c r="J1090" s="6"/>
      <c r="K1090" s="8"/>
      <c r="L1090" s="8"/>
      <c r="M1090" s="8"/>
      <c r="N1090" s="8"/>
    </row>
    <row r="1091" spans="2:14">
      <c r="B1091" s="3"/>
      <c r="C1091" s="3" t="str">
        <f t="array" ref="C1091">IFERROR(IF(OR(L1091="Lead",K1091="Lead"),INDEX(LeadTiers,MATCH(1,(SMP!$H$4=LeadPWS)*(SMP!N1091=LeadStructType),0)),IF(K1091="Copper",INDEX(CopperTiers,MATCH(1,($H$4=CopperPWStype)*(SMP!J1091=CopperAge)*(SMP!N1091=CopperStructureType),0)),INDEX(MasterTiers,MATCH(1,($H$4=MasterPWStype)*(J1091=MasterAge)*(K1091=MasterInterior)*(L1091=MasterService)*(N1091=MasterStructType),0)))),"")</f>
        <v/>
      </c>
      <c r="D1091" s="3"/>
      <c r="E1091" s="3"/>
      <c r="F1091" s="3"/>
      <c r="G1091" s="3"/>
      <c r="H1091" s="3"/>
      <c r="I1091" s="7"/>
      <c r="J1091" s="6"/>
      <c r="K1091" s="8"/>
      <c r="L1091" s="8"/>
      <c r="M1091" s="8"/>
      <c r="N1091" s="8"/>
    </row>
    <row r="1092" spans="2:14">
      <c r="B1092" s="3"/>
      <c r="C1092" s="3" t="str">
        <f t="array" ref="C1092">IFERROR(IF(OR(L1092="Lead",K1092="Lead"),INDEX(LeadTiers,MATCH(1,(SMP!$H$4=LeadPWS)*(SMP!N1092=LeadStructType),0)),IF(K1092="Copper",INDEX(CopperTiers,MATCH(1,($H$4=CopperPWStype)*(SMP!J1092=CopperAge)*(SMP!N1092=CopperStructureType),0)),INDEX(MasterTiers,MATCH(1,($H$4=MasterPWStype)*(J1092=MasterAge)*(K1092=MasterInterior)*(L1092=MasterService)*(N1092=MasterStructType),0)))),"")</f>
        <v/>
      </c>
      <c r="D1092" s="3"/>
      <c r="E1092" s="3"/>
      <c r="F1092" s="3"/>
      <c r="G1092" s="3"/>
      <c r="H1092" s="3"/>
      <c r="I1092" s="7"/>
      <c r="J1092" s="6"/>
      <c r="K1092" s="8"/>
      <c r="L1092" s="8"/>
      <c r="M1092" s="8"/>
      <c r="N1092" s="8"/>
    </row>
    <row r="1093" spans="2:14">
      <c r="B1093" s="3"/>
      <c r="C1093" s="3" t="str">
        <f t="array" ref="C1093">IFERROR(IF(OR(L1093="Lead",K1093="Lead"),INDEX(LeadTiers,MATCH(1,(SMP!$H$4=LeadPWS)*(SMP!N1093=LeadStructType),0)),IF(K1093="Copper",INDEX(CopperTiers,MATCH(1,($H$4=CopperPWStype)*(SMP!J1093=CopperAge)*(SMP!N1093=CopperStructureType),0)),INDEX(MasterTiers,MATCH(1,($H$4=MasterPWStype)*(J1093=MasterAge)*(K1093=MasterInterior)*(L1093=MasterService)*(N1093=MasterStructType),0)))),"")</f>
        <v/>
      </c>
      <c r="D1093" s="3"/>
      <c r="E1093" s="3"/>
      <c r="F1093" s="3"/>
      <c r="G1093" s="3"/>
      <c r="H1093" s="3"/>
      <c r="I1093" s="7"/>
      <c r="J1093" s="6"/>
      <c r="K1093" s="8"/>
      <c r="L1093" s="8"/>
      <c r="M1093" s="8"/>
      <c r="N1093" s="8"/>
    </row>
  </sheetData>
  <sheetProtection algorithmName="SHA-512" hashValue="UyDPunUBjdhweacKioQrSbk7yPo4isS5aoeD8LDMYfZU6HqBUp9lXmgE6oKb/sIP4aXYNNBthH+Cybu65YrhqQ==" saltValue="tZgbvtEZ2OZLxtG2QLJh/w==" spinCount="100000" sheet="1" objects="1" scenarios="1"/>
  <mergeCells count="3">
    <mergeCell ref="H2:I2"/>
    <mergeCell ref="H3:I3"/>
    <mergeCell ref="H4:I4"/>
  </mergeCells>
  <phoneticPr fontId="8" type="noConversion"/>
  <conditionalFormatting sqref="I8:I249 I308:I1093">
    <cfRule type="expression" dxfId="20" priority="6">
      <formula>$I8&gt;YEAR(TODAY())</formula>
    </cfRule>
  </conditionalFormatting>
  <conditionalFormatting sqref="J308:J1093">
    <cfRule type="expression" dxfId="19" priority="16" stopIfTrue="1">
      <formula>ISBLANK($I308)</formula>
    </cfRule>
    <cfRule type="expression" dxfId="18" priority="17">
      <formula>OR(AND($O251=1,$I308&gt;1982),AND($O251=2,$I308&lt;1983),AND($O251=2,$I308&gt;1988),AND($O251=3,$I308&lt;1989))</formula>
    </cfRule>
  </conditionalFormatting>
  <dataValidations count="10">
    <dataValidation type="custom" allowBlank="1" showInputMessage="1" showErrorMessage="1" prompt="Formated as: OH0000000" sqref="H3:I3" xr:uid="{00000000-0002-0000-0000-000002000000}">
      <formula1>ISNUMBER(FIND("OH",H3))</formula1>
    </dataValidation>
    <dataValidation type="whole" allowBlank="1" showErrorMessage="1" errorTitle="Error" error="Please enter a valid year. (YYYY)" promptTitle="Input Year ####" sqref="I8" xr:uid="{00000000-0002-0000-0000-000003000000}">
      <formula1>1600</formula1>
      <formula2>2200</formula2>
    </dataValidation>
    <dataValidation type="list" allowBlank="1" showInputMessage="1" showErrorMessage="1" sqref="J8:J1010" xr:uid="{00000000-0002-0000-0000-000000000000}">
      <formula1>AGE</formula1>
    </dataValidation>
    <dataValidation type="textLength" allowBlank="1" showInputMessage="1" showErrorMessage="1" errorTitle="Error" error="Tap Location is too many characters. Must be 40 or less" sqref="H8:H1048576" xr:uid="{00000000-0002-0000-0000-000005000000}">
      <formula1>0</formula1>
      <formula2>40</formula2>
    </dataValidation>
    <dataValidation type="list" allowBlank="1" showInputMessage="1" showErrorMessage="1" sqref="K8:K1092" xr:uid="{00000000-0002-0000-0000-000006000000}">
      <formula1>TYPE</formula1>
    </dataValidation>
    <dataValidation type="whole" allowBlank="1" showErrorMessage="1" errorTitle="Error" error="Please enter a valid year. (####)" promptTitle="Input Year ####" sqref="I9:I1093" xr:uid="{00000000-0002-0000-0000-000007000000}">
      <formula1>1600</formula1>
      <formula2>2200</formula2>
    </dataValidation>
    <dataValidation type="whole" allowBlank="1" showInputMessage="1" showErrorMessage="1" error="Please enter a valid Zip Code. (#####)" sqref="G8:G1048576" xr:uid="{00000000-0002-0000-0000-000008000000}">
      <formula1>11111</formula1>
      <formula2>99999</formula2>
    </dataValidation>
    <dataValidation type="list" allowBlank="1" showInputMessage="1" showErrorMessage="1" sqref="L8:L1064 M308:M1064" xr:uid="{00000000-0002-0000-0000-000009000000}">
      <formula1>SERVICE</formula1>
    </dataValidation>
    <dataValidation type="list" allowBlank="1" showInputMessage="1" showErrorMessage="1" sqref="N308:N1064 O8:O1007" xr:uid="{00000000-0002-0000-0000-00000A000000}">
      <formula1>STRUCTURE</formula1>
    </dataValidation>
    <dataValidation allowBlank="1" showInputMessage="1" showErrorMessage="1" sqref="N7:N307" xr:uid="{0A9B4D52-EA16-4969-8964-9FF27F55046F}"/>
  </dataValidations>
  <pageMargins left="0.25" right="0.25" top="0.5" bottom="0.5" header="0" footer="0"/>
  <pageSetup scale="53" fitToHeight="0" orientation="landscape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error="Choose from dropdown:_x000a_Community or NTNC" xr:uid="{00000000-0002-0000-0000-000001000000}">
          <x14:formula1>
            <xm:f>Options!$F$1:$F$2</xm:f>
          </x14:formula1>
          <xm:sqref>H4</xm:sqref>
        </x14:dataValidation>
        <x14:dataValidation type="list" allowBlank="1" showInputMessage="1" showErrorMessage="1" xr:uid="{00000000-0002-0000-0000-000004000000}">
          <x14:formula1>
            <xm:f>Options!$G$1:$G$6</xm:f>
          </x14:formula1>
          <xm:sqref>F8:F1048576</xm:sqref>
        </x14:dataValidation>
        <x14:dataValidation type="list" allowBlank="1" showInputMessage="1" showErrorMessage="1" xr:uid="{6634D11C-D2DF-4681-A18C-8DDAFFE49F76}">
          <x14:formula1>
            <xm:f>Options!$E$1:$E$3</xm:f>
          </x14:formula1>
          <xm:sqref>M7:M307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R326"/>
  <sheetViews>
    <sheetView workbookViewId="0">
      <selection activeCell="O19" sqref="O19"/>
    </sheetView>
  </sheetViews>
  <sheetFormatPr defaultColWidth="9" defaultRowHeight="15"/>
  <cols>
    <col min="1" max="1" width="15.125" customWidth="1"/>
    <col min="2" max="2" width="14" customWidth="1"/>
    <col min="3" max="3" width="11.25" customWidth="1"/>
    <col min="4" max="4" width="13.25" customWidth="1"/>
    <col min="5" max="6" width="11.25" customWidth="1"/>
    <col min="13" max="14" width="22.25" customWidth="1"/>
    <col min="253" max="253" width="13.25" customWidth="1"/>
    <col min="254" max="254" width="10.75" customWidth="1"/>
    <col min="255" max="255" width="10.125" customWidth="1"/>
    <col min="256" max="256" width="10" customWidth="1"/>
    <col min="257" max="257" width="11.25" customWidth="1"/>
    <col min="258" max="258" width="16.25" customWidth="1"/>
    <col min="509" max="509" width="13.25" customWidth="1"/>
    <col min="510" max="510" width="10.75" customWidth="1"/>
    <col min="511" max="511" width="10.125" customWidth="1"/>
    <col min="512" max="512" width="10" customWidth="1"/>
    <col min="513" max="513" width="11.25" customWidth="1"/>
    <col min="514" max="514" width="16.25" customWidth="1"/>
    <col min="765" max="765" width="13.25" customWidth="1"/>
    <col min="766" max="766" width="10.75" customWidth="1"/>
    <col min="767" max="767" width="10.125" customWidth="1"/>
    <col min="768" max="768" width="10" customWidth="1"/>
    <col min="769" max="769" width="11.25" customWidth="1"/>
    <col min="770" max="770" width="16.25" customWidth="1"/>
    <col min="1021" max="1021" width="13.25" customWidth="1"/>
    <col min="1022" max="1022" width="10.75" customWidth="1"/>
    <col min="1023" max="1023" width="10.125" customWidth="1"/>
    <col min="1024" max="1024" width="10" customWidth="1"/>
    <col min="1025" max="1025" width="11.25" customWidth="1"/>
    <col min="1026" max="1026" width="16.25" customWidth="1"/>
    <col min="1277" max="1277" width="13.25" customWidth="1"/>
    <col min="1278" max="1278" width="10.75" customWidth="1"/>
    <col min="1279" max="1279" width="10.125" customWidth="1"/>
    <col min="1280" max="1280" width="10" customWidth="1"/>
    <col min="1281" max="1281" width="11.25" customWidth="1"/>
    <col min="1282" max="1282" width="16.25" customWidth="1"/>
    <col min="1533" max="1533" width="13.25" customWidth="1"/>
    <col min="1534" max="1534" width="10.75" customWidth="1"/>
    <col min="1535" max="1535" width="10.125" customWidth="1"/>
    <col min="1536" max="1536" width="10" customWidth="1"/>
    <col min="1537" max="1537" width="11.25" customWidth="1"/>
    <col min="1538" max="1538" width="16.25" customWidth="1"/>
    <col min="1789" max="1789" width="13.25" customWidth="1"/>
    <col min="1790" max="1790" width="10.75" customWidth="1"/>
    <col min="1791" max="1791" width="10.125" customWidth="1"/>
    <col min="1792" max="1792" width="10" customWidth="1"/>
    <col min="1793" max="1793" width="11.25" customWidth="1"/>
    <col min="1794" max="1794" width="16.25" customWidth="1"/>
    <col min="2045" max="2045" width="13.25" customWidth="1"/>
    <col min="2046" max="2046" width="10.75" customWidth="1"/>
    <col min="2047" max="2047" width="10.125" customWidth="1"/>
    <col min="2048" max="2048" width="10" customWidth="1"/>
    <col min="2049" max="2049" width="11.25" customWidth="1"/>
    <col min="2050" max="2050" width="16.25" customWidth="1"/>
    <col min="2301" max="2301" width="13.25" customWidth="1"/>
    <col min="2302" max="2302" width="10.75" customWidth="1"/>
    <col min="2303" max="2303" width="10.125" customWidth="1"/>
    <col min="2304" max="2304" width="10" customWidth="1"/>
    <col min="2305" max="2305" width="11.25" customWidth="1"/>
    <col min="2306" max="2306" width="16.25" customWidth="1"/>
    <col min="2557" max="2557" width="13.25" customWidth="1"/>
    <col min="2558" max="2558" width="10.75" customWidth="1"/>
    <col min="2559" max="2559" width="10.125" customWidth="1"/>
    <col min="2560" max="2560" width="10" customWidth="1"/>
    <col min="2561" max="2561" width="11.25" customWidth="1"/>
    <col min="2562" max="2562" width="16.25" customWidth="1"/>
    <col min="2813" max="2813" width="13.25" customWidth="1"/>
    <col min="2814" max="2814" width="10.75" customWidth="1"/>
    <col min="2815" max="2815" width="10.125" customWidth="1"/>
    <col min="2816" max="2816" width="10" customWidth="1"/>
    <col min="2817" max="2817" width="11.25" customWidth="1"/>
    <col min="2818" max="2818" width="16.25" customWidth="1"/>
    <col min="3069" max="3069" width="13.25" customWidth="1"/>
    <col min="3070" max="3070" width="10.75" customWidth="1"/>
    <col min="3071" max="3071" width="10.125" customWidth="1"/>
    <col min="3072" max="3072" width="10" customWidth="1"/>
    <col min="3073" max="3073" width="11.25" customWidth="1"/>
    <col min="3074" max="3074" width="16.25" customWidth="1"/>
    <col min="3325" max="3325" width="13.25" customWidth="1"/>
    <col min="3326" max="3326" width="10.75" customWidth="1"/>
    <col min="3327" max="3327" width="10.125" customWidth="1"/>
    <col min="3328" max="3328" width="10" customWidth="1"/>
    <col min="3329" max="3329" width="11.25" customWidth="1"/>
    <col min="3330" max="3330" width="16.25" customWidth="1"/>
    <col min="3581" max="3581" width="13.25" customWidth="1"/>
    <col min="3582" max="3582" width="10.75" customWidth="1"/>
    <col min="3583" max="3583" width="10.125" customWidth="1"/>
    <col min="3584" max="3584" width="10" customWidth="1"/>
    <col min="3585" max="3585" width="11.25" customWidth="1"/>
    <col min="3586" max="3586" width="16.25" customWidth="1"/>
    <col min="3837" max="3837" width="13.25" customWidth="1"/>
    <col min="3838" max="3838" width="10.75" customWidth="1"/>
    <col min="3839" max="3839" width="10.125" customWidth="1"/>
    <col min="3840" max="3840" width="10" customWidth="1"/>
    <col min="3841" max="3841" width="11.25" customWidth="1"/>
    <col min="3842" max="3842" width="16.25" customWidth="1"/>
    <col min="4093" max="4093" width="13.25" customWidth="1"/>
    <col min="4094" max="4094" width="10.75" customWidth="1"/>
    <col min="4095" max="4095" width="10.125" customWidth="1"/>
    <col min="4096" max="4096" width="10" customWidth="1"/>
    <col min="4097" max="4097" width="11.25" customWidth="1"/>
    <col min="4098" max="4098" width="16.25" customWidth="1"/>
    <col min="4349" max="4349" width="13.25" customWidth="1"/>
    <col min="4350" max="4350" width="10.75" customWidth="1"/>
    <col min="4351" max="4351" width="10.125" customWidth="1"/>
    <col min="4352" max="4352" width="10" customWidth="1"/>
    <col min="4353" max="4353" width="11.25" customWidth="1"/>
    <col min="4354" max="4354" width="16.25" customWidth="1"/>
    <col min="4605" max="4605" width="13.25" customWidth="1"/>
    <col min="4606" max="4606" width="10.75" customWidth="1"/>
    <col min="4607" max="4607" width="10.125" customWidth="1"/>
    <col min="4608" max="4608" width="10" customWidth="1"/>
    <col min="4609" max="4609" width="11.25" customWidth="1"/>
    <col min="4610" max="4610" width="16.25" customWidth="1"/>
    <col min="4861" max="4861" width="13.25" customWidth="1"/>
    <col min="4862" max="4862" width="10.75" customWidth="1"/>
    <col min="4863" max="4863" width="10.125" customWidth="1"/>
    <col min="4864" max="4864" width="10" customWidth="1"/>
    <col min="4865" max="4865" width="11.25" customWidth="1"/>
    <col min="4866" max="4866" width="16.25" customWidth="1"/>
    <col min="5117" max="5117" width="13.25" customWidth="1"/>
    <col min="5118" max="5118" width="10.75" customWidth="1"/>
    <col min="5119" max="5119" width="10.125" customWidth="1"/>
    <col min="5120" max="5120" width="10" customWidth="1"/>
    <col min="5121" max="5121" width="11.25" customWidth="1"/>
    <col min="5122" max="5122" width="16.25" customWidth="1"/>
    <col min="5373" max="5373" width="13.25" customWidth="1"/>
    <col min="5374" max="5374" width="10.75" customWidth="1"/>
    <col min="5375" max="5375" width="10.125" customWidth="1"/>
    <col min="5376" max="5376" width="10" customWidth="1"/>
    <col min="5377" max="5377" width="11.25" customWidth="1"/>
    <col min="5378" max="5378" width="16.25" customWidth="1"/>
    <col min="5629" max="5629" width="13.25" customWidth="1"/>
    <col min="5630" max="5630" width="10.75" customWidth="1"/>
    <col min="5631" max="5631" width="10.125" customWidth="1"/>
    <col min="5632" max="5632" width="10" customWidth="1"/>
    <col min="5633" max="5633" width="11.25" customWidth="1"/>
    <col min="5634" max="5634" width="16.25" customWidth="1"/>
    <col min="5885" max="5885" width="13.25" customWidth="1"/>
    <col min="5886" max="5886" width="10.75" customWidth="1"/>
    <col min="5887" max="5887" width="10.125" customWidth="1"/>
    <col min="5888" max="5888" width="10" customWidth="1"/>
    <col min="5889" max="5889" width="11.25" customWidth="1"/>
    <col min="5890" max="5890" width="16.25" customWidth="1"/>
    <col min="6141" max="6141" width="13.25" customWidth="1"/>
    <col min="6142" max="6142" width="10.75" customWidth="1"/>
    <col min="6143" max="6143" width="10.125" customWidth="1"/>
    <col min="6144" max="6144" width="10" customWidth="1"/>
    <col min="6145" max="6145" width="11.25" customWidth="1"/>
    <col min="6146" max="6146" width="16.25" customWidth="1"/>
    <col min="6397" max="6397" width="13.25" customWidth="1"/>
    <col min="6398" max="6398" width="10.75" customWidth="1"/>
    <col min="6399" max="6399" width="10.125" customWidth="1"/>
    <col min="6400" max="6400" width="10" customWidth="1"/>
    <col min="6401" max="6401" width="11.25" customWidth="1"/>
    <col min="6402" max="6402" width="16.25" customWidth="1"/>
    <col min="6653" max="6653" width="13.25" customWidth="1"/>
    <col min="6654" max="6654" width="10.75" customWidth="1"/>
    <col min="6655" max="6655" width="10.125" customWidth="1"/>
    <col min="6656" max="6656" width="10" customWidth="1"/>
    <col min="6657" max="6657" width="11.25" customWidth="1"/>
    <col min="6658" max="6658" width="16.25" customWidth="1"/>
    <col min="6909" max="6909" width="13.25" customWidth="1"/>
    <col min="6910" max="6910" width="10.75" customWidth="1"/>
    <col min="6911" max="6911" width="10.125" customWidth="1"/>
    <col min="6912" max="6912" width="10" customWidth="1"/>
    <col min="6913" max="6913" width="11.25" customWidth="1"/>
    <col min="6914" max="6914" width="16.25" customWidth="1"/>
    <col min="7165" max="7165" width="13.25" customWidth="1"/>
    <col min="7166" max="7166" width="10.75" customWidth="1"/>
    <col min="7167" max="7167" width="10.125" customWidth="1"/>
    <col min="7168" max="7168" width="10" customWidth="1"/>
    <col min="7169" max="7169" width="11.25" customWidth="1"/>
    <col min="7170" max="7170" width="16.25" customWidth="1"/>
    <col min="7421" max="7421" width="13.25" customWidth="1"/>
    <col min="7422" max="7422" width="10.75" customWidth="1"/>
    <col min="7423" max="7423" width="10.125" customWidth="1"/>
    <col min="7424" max="7424" width="10" customWidth="1"/>
    <col min="7425" max="7425" width="11.25" customWidth="1"/>
    <col min="7426" max="7426" width="16.25" customWidth="1"/>
    <col min="7677" max="7677" width="13.25" customWidth="1"/>
    <col min="7678" max="7678" width="10.75" customWidth="1"/>
    <col min="7679" max="7679" width="10.125" customWidth="1"/>
    <col min="7680" max="7680" width="10" customWidth="1"/>
    <col min="7681" max="7681" width="11.25" customWidth="1"/>
    <col min="7682" max="7682" width="16.25" customWidth="1"/>
    <col min="7933" max="7933" width="13.25" customWidth="1"/>
    <col min="7934" max="7934" width="10.75" customWidth="1"/>
    <col min="7935" max="7935" width="10.125" customWidth="1"/>
    <col min="7936" max="7936" width="10" customWidth="1"/>
    <col min="7937" max="7937" width="11.25" customWidth="1"/>
    <col min="7938" max="7938" width="16.25" customWidth="1"/>
    <col min="8189" max="8189" width="13.25" customWidth="1"/>
    <col min="8190" max="8190" width="10.75" customWidth="1"/>
    <col min="8191" max="8191" width="10.125" customWidth="1"/>
    <col min="8192" max="8192" width="10" customWidth="1"/>
    <col min="8193" max="8193" width="11.25" customWidth="1"/>
    <col min="8194" max="8194" width="16.25" customWidth="1"/>
    <col min="8445" max="8445" width="13.25" customWidth="1"/>
    <col min="8446" max="8446" width="10.75" customWidth="1"/>
    <col min="8447" max="8447" width="10.125" customWidth="1"/>
    <col min="8448" max="8448" width="10" customWidth="1"/>
    <col min="8449" max="8449" width="11.25" customWidth="1"/>
    <col min="8450" max="8450" width="16.25" customWidth="1"/>
    <col min="8701" max="8701" width="13.25" customWidth="1"/>
    <col min="8702" max="8702" width="10.75" customWidth="1"/>
    <col min="8703" max="8703" width="10.125" customWidth="1"/>
    <col min="8704" max="8704" width="10" customWidth="1"/>
    <col min="8705" max="8705" width="11.25" customWidth="1"/>
    <col min="8706" max="8706" width="16.25" customWidth="1"/>
    <col min="8957" max="8957" width="13.25" customWidth="1"/>
    <col min="8958" max="8958" width="10.75" customWidth="1"/>
    <col min="8959" max="8959" width="10.125" customWidth="1"/>
    <col min="8960" max="8960" width="10" customWidth="1"/>
    <col min="8961" max="8961" width="11.25" customWidth="1"/>
    <col min="8962" max="8962" width="16.25" customWidth="1"/>
    <col min="9213" max="9213" width="13.25" customWidth="1"/>
    <col min="9214" max="9214" width="10.75" customWidth="1"/>
    <col min="9215" max="9215" width="10.125" customWidth="1"/>
    <col min="9216" max="9216" width="10" customWidth="1"/>
    <col min="9217" max="9217" width="11.25" customWidth="1"/>
    <col min="9218" max="9218" width="16.25" customWidth="1"/>
    <col min="9469" max="9469" width="13.25" customWidth="1"/>
    <col min="9470" max="9470" width="10.75" customWidth="1"/>
    <col min="9471" max="9471" width="10.125" customWidth="1"/>
    <col min="9472" max="9472" width="10" customWidth="1"/>
    <col min="9473" max="9473" width="11.25" customWidth="1"/>
    <col min="9474" max="9474" width="16.25" customWidth="1"/>
    <col min="9725" max="9725" width="13.25" customWidth="1"/>
    <col min="9726" max="9726" width="10.75" customWidth="1"/>
    <col min="9727" max="9727" width="10.125" customWidth="1"/>
    <col min="9728" max="9728" width="10" customWidth="1"/>
    <col min="9729" max="9729" width="11.25" customWidth="1"/>
    <col min="9730" max="9730" width="16.25" customWidth="1"/>
    <col min="9981" max="9981" width="13.25" customWidth="1"/>
    <col min="9982" max="9982" width="10.75" customWidth="1"/>
    <col min="9983" max="9983" width="10.125" customWidth="1"/>
    <col min="9984" max="9984" width="10" customWidth="1"/>
    <col min="9985" max="9985" width="11.25" customWidth="1"/>
    <col min="9986" max="9986" width="16.25" customWidth="1"/>
    <col min="10237" max="10237" width="13.25" customWidth="1"/>
    <col min="10238" max="10238" width="10.75" customWidth="1"/>
    <col min="10239" max="10239" width="10.125" customWidth="1"/>
    <col min="10240" max="10240" width="10" customWidth="1"/>
    <col min="10241" max="10241" width="11.25" customWidth="1"/>
    <col min="10242" max="10242" width="16.25" customWidth="1"/>
    <col min="10493" max="10493" width="13.25" customWidth="1"/>
    <col min="10494" max="10494" width="10.75" customWidth="1"/>
    <col min="10495" max="10495" width="10.125" customWidth="1"/>
    <col min="10496" max="10496" width="10" customWidth="1"/>
    <col min="10497" max="10497" width="11.25" customWidth="1"/>
    <col min="10498" max="10498" width="16.25" customWidth="1"/>
    <col min="10749" max="10749" width="13.25" customWidth="1"/>
    <col min="10750" max="10750" width="10.75" customWidth="1"/>
    <col min="10751" max="10751" width="10.125" customWidth="1"/>
    <col min="10752" max="10752" width="10" customWidth="1"/>
    <col min="10753" max="10753" width="11.25" customWidth="1"/>
    <col min="10754" max="10754" width="16.25" customWidth="1"/>
    <col min="11005" max="11005" width="13.25" customWidth="1"/>
    <col min="11006" max="11006" width="10.75" customWidth="1"/>
    <col min="11007" max="11007" width="10.125" customWidth="1"/>
    <col min="11008" max="11008" width="10" customWidth="1"/>
    <col min="11009" max="11009" width="11.25" customWidth="1"/>
    <col min="11010" max="11010" width="16.25" customWidth="1"/>
    <col min="11261" max="11261" width="13.25" customWidth="1"/>
    <col min="11262" max="11262" width="10.75" customWidth="1"/>
    <col min="11263" max="11263" width="10.125" customWidth="1"/>
    <col min="11264" max="11264" width="10" customWidth="1"/>
    <col min="11265" max="11265" width="11.25" customWidth="1"/>
    <col min="11266" max="11266" width="16.25" customWidth="1"/>
    <col min="11517" max="11517" width="13.25" customWidth="1"/>
    <col min="11518" max="11518" width="10.75" customWidth="1"/>
    <col min="11519" max="11519" width="10.125" customWidth="1"/>
    <col min="11520" max="11520" width="10" customWidth="1"/>
    <col min="11521" max="11521" width="11.25" customWidth="1"/>
    <col min="11522" max="11522" width="16.25" customWidth="1"/>
    <col min="11773" max="11773" width="13.25" customWidth="1"/>
    <col min="11774" max="11774" width="10.75" customWidth="1"/>
    <col min="11775" max="11775" width="10.125" customWidth="1"/>
    <col min="11776" max="11776" width="10" customWidth="1"/>
    <col min="11777" max="11777" width="11.25" customWidth="1"/>
    <col min="11778" max="11778" width="16.25" customWidth="1"/>
    <col min="12029" max="12029" width="13.25" customWidth="1"/>
    <col min="12030" max="12030" width="10.75" customWidth="1"/>
    <col min="12031" max="12031" width="10.125" customWidth="1"/>
    <col min="12032" max="12032" width="10" customWidth="1"/>
    <col min="12033" max="12033" width="11.25" customWidth="1"/>
    <col min="12034" max="12034" width="16.25" customWidth="1"/>
    <col min="12285" max="12285" width="13.25" customWidth="1"/>
    <col min="12286" max="12286" width="10.75" customWidth="1"/>
    <col min="12287" max="12287" width="10.125" customWidth="1"/>
    <col min="12288" max="12288" width="10" customWidth="1"/>
    <col min="12289" max="12289" width="11.25" customWidth="1"/>
    <col min="12290" max="12290" width="16.25" customWidth="1"/>
    <col min="12541" max="12541" width="13.25" customWidth="1"/>
    <col min="12542" max="12542" width="10.75" customWidth="1"/>
    <col min="12543" max="12543" width="10.125" customWidth="1"/>
    <col min="12544" max="12544" width="10" customWidth="1"/>
    <col min="12545" max="12545" width="11.25" customWidth="1"/>
    <col min="12546" max="12546" width="16.25" customWidth="1"/>
    <col min="12797" max="12797" width="13.25" customWidth="1"/>
    <col min="12798" max="12798" width="10.75" customWidth="1"/>
    <col min="12799" max="12799" width="10.125" customWidth="1"/>
    <col min="12800" max="12800" width="10" customWidth="1"/>
    <col min="12801" max="12801" width="11.25" customWidth="1"/>
    <col min="12802" max="12802" width="16.25" customWidth="1"/>
    <col min="13053" max="13053" width="13.25" customWidth="1"/>
    <col min="13054" max="13054" width="10.75" customWidth="1"/>
    <col min="13055" max="13055" width="10.125" customWidth="1"/>
    <col min="13056" max="13056" width="10" customWidth="1"/>
    <col min="13057" max="13057" width="11.25" customWidth="1"/>
    <col min="13058" max="13058" width="16.25" customWidth="1"/>
    <col min="13309" max="13309" width="13.25" customWidth="1"/>
    <col min="13310" max="13310" width="10.75" customWidth="1"/>
    <col min="13311" max="13311" width="10.125" customWidth="1"/>
    <col min="13312" max="13312" width="10" customWidth="1"/>
    <col min="13313" max="13313" width="11.25" customWidth="1"/>
    <col min="13314" max="13314" width="16.25" customWidth="1"/>
    <col min="13565" max="13565" width="13.25" customWidth="1"/>
    <col min="13566" max="13566" width="10.75" customWidth="1"/>
    <col min="13567" max="13567" width="10.125" customWidth="1"/>
    <col min="13568" max="13568" width="10" customWidth="1"/>
    <col min="13569" max="13569" width="11.25" customWidth="1"/>
    <col min="13570" max="13570" width="16.25" customWidth="1"/>
    <col min="13821" max="13821" width="13.25" customWidth="1"/>
    <col min="13822" max="13822" width="10.75" customWidth="1"/>
    <col min="13823" max="13823" width="10.125" customWidth="1"/>
    <col min="13824" max="13824" width="10" customWidth="1"/>
    <col min="13825" max="13825" width="11.25" customWidth="1"/>
    <col min="13826" max="13826" width="16.25" customWidth="1"/>
    <col min="14077" max="14077" width="13.25" customWidth="1"/>
    <col min="14078" max="14078" width="10.75" customWidth="1"/>
    <col min="14079" max="14079" width="10.125" customWidth="1"/>
    <col min="14080" max="14080" width="10" customWidth="1"/>
    <col min="14081" max="14081" width="11.25" customWidth="1"/>
    <col min="14082" max="14082" width="16.25" customWidth="1"/>
    <col min="14333" max="14333" width="13.25" customWidth="1"/>
    <col min="14334" max="14334" width="10.75" customWidth="1"/>
    <col min="14335" max="14335" width="10.125" customWidth="1"/>
    <col min="14336" max="14336" width="10" customWidth="1"/>
    <col min="14337" max="14337" width="11.25" customWidth="1"/>
    <col min="14338" max="14338" width="16.25" customWidth="1"/>
    <col min="14589" max="14589" width="13.25" customWidth="1"/>
    <col min="14590" max="14590" width="10.75" customWidth="1"/>
    <col min="14591" max="14591" width="10.125" customWidth="1"/>
    <col min="14592" max="14592" width="10" customWidth="1"/>
    <col min="14593" max="14593" width="11.25" customWidth="1"/>
    <col min="14594" max="14594" width="16.25" customWidth="1"/>
    <col min="14845" max="14845" width="13.25" customWidth="1"/>
    <col min="14846" max="14846" width="10.75" customWidth="1"/>
    <col min="14847" max="14847" width="10.125" customWidth="1"/>
    <col min="14848" max="14848" width="10" customWidth="1"/>
    <col min="14849" max="14849" width="11.25" customWidth="1"/>
    <col min="14850" max="14850" width="16.25" customWidth="1"/>
    <col min="15101" max="15101" width="13.25" customWidth="1"/>
    <col min="15102" max="15102" width="10.75" customWidth="1"/>
    <col min="15103" max="15103" width="10.125" customWidth="1"/>
    <col min="15104" max="15104" width="10" customWidth="1"/>
    <col min="15105" max="15105" width="11.25" customWidth="1"/>
    <col min="15106" max="15106" width="16.25" customWidth="1"/>
    <col min="15357" max="15357" width="13.25" customWidth="1"/>
    <col min="15358" max="15358" width="10.75" customWidth="1"/>
    <col min="15359" max="15359" width="10.125" customWidth="1"/>
    <col min="15360" max="15360" width="10" customWidth="1"/>
    <col min="15361" max="15361" width="11.25" customWidth="1"/>
    <col min="15362" max="15362" width="16.25" customWidth="1"/>
    <col min="15613" max="15613" width="13.25" customWidth="1"/>
    <col min="15614" max="15614" width="10.75" customWidth="1"/>
    <col min="15615" max="15615" width="10.125" customWidth="1"/>
    <col min="15616" max="15616" width="10" customWidth="1"/>
    <col min="15617" max="15617" width="11.25" customWidth="1"/>
    <col min="15618" max="15618" width="16.25" customWidth="1"/>
    <col min="15869" max="15869" width="13.25" customWidth="1"/>
    <col min="15870" max="15870" width="10.75" customWidth="1"/>
    <col min="15871" max="15871" width="10.125" customWidth="1"/>
    <col min="15872" max="15872" width="10" customWidth="1"/>
    <col min="15873" max="15873" width="11.25" customWidth="1"/>
    <col min="15874" max="15874" width="16.25" customWidth="1"/>
    <col min="16125" max="16125" width="13.25" customWidth="1"/>
    <col min="16126" max="16126" width="10.75" customWidth="1"/>
    <col min="16127" max="16127" width="10.125" customWidth="1"/>
    <col min="16128" max="16128" width="10" customWidth="1"/>
    <col min="16129" max="16129" width="11.25" customWidth="1"/>
    <col min="16130" max="16130" width="16.25" customWidth="1"/>
  </cols>
  <sheetData>
    <row r="1" spans="1:18">
      <c r="A1" s="56" t="s">
        <v>321</v>
      </c>
      <c r="B1" s="56"/>
      <c r="C1" s="56"/>
      <c r="D1" s="56"/>
      <c r="E1" s="56"/>
      <c r="F1" s="56"/>
      <c r="H1" s="56" t="s">
        <v>322</v>
      </c>
      <c r="I1" s="56"/>
      <c r="J1" s="56"/>
      <c r="K1" s="56"/>
      <c r="M1" s="56" t="s">
        <v>323</v>
      </c>
      <c r="N1" s="56"/>
      <c r="O1" s="56"/>
      <c r="P1" s="56"/>
      <c r="Q1" s="56"/>
      <c r="R1" s="56"/>
    </row>
    <row r="2" spans="1:18">
      <c r="A2" s="1" t="s">
        <v>324</v>
      </c>
      <c r="B2" s="1" t="s">
        <v>325</v>
      </c>
      <c r="C2" s="1" t="s">
        <v>326</v>
      </c>
      <c r="D2" s="1" t="s">
        <v>327</v>
      </c>
      <c r="E2" s="1" t="s">
        <v>328</v>
      </c>
      <c r="F2" s="1" t="s">
        <v>329</v>
      </c>
      <c r="H2" s="1" t="s">
        <v>326</v>
      </c>
      <c r="I2" s="1" t="s">
        <v>327</v>
      </c>
      <c r="J2" s="1" t="s">
        <v>328</v>
      </c>
      <c r="K2" s="1" t="s">
        <v>329</v>
      </c>
      <c r="M2" s="1" t="s">
        <v>324</v>
      </c>
      <c r="N2" s="1" t="s">
        <v>325</v>
      </c>
      <c r="O2" s="1" t="s">
        <v>326</v>
      </c>
      <c r="P2" s="1" t="s">
        <v>327</v>
      </c>
      <c r="Q2" s="1" t="s">
        <v>328</v>
      </c>
      <c r="R2" s="1" t="s">
        <v>329</v>
      </c>
    </row>
    <row r="3" spans="1:18">
      <c r="A3" t="s">
        <v>330</v>
      </c>
      <c r="B3" t="s">
        <v>331</v>
      </c>
      <c r="C3" t="s">
        <v>332</v>
      </c>
      <c r="D3" t="s">
        <v>333</v>
      </c>
      <c r="E3" t="s">
        <v>334</v>
      </c>
      <c r="F3" t="s">
        <v>335</v>
      </c>
      <c r="H3" t="s">
        <v>332</v>
      </c>
      <c r="I3" t="s">
        <v>336</v>
      </c>
      <c r="J3" t="s">
        <v>334</v>
      </c>
      <c r="K3" t="s">
        <v>337</v>
      </c>
      <c r="M3" t="s">
        <v>330</v>
      </c>
      <c r="N3" t="s">
        <v>333</v>
      </c>
      <c r="O3" t="s">
        <v>332</v>
      </c>
      <c r="P3" t="s">
        <v>333</v>
      </c>
      <c r="Q3" t="s">
        <v>334</v>
      </c>
      <c r="R3" t="s">
        <v>337</v>
      </c>
    </row>
    <row r="4" spans="1:18">
      <c r="A4" t="s">
        <v>330</v>
      </c>
      <c r="B4" t="s">
        <v>331</v>
      </c>
      <c r="C4" t="s">
        <v>332</v>
      </c>
      <c r="D4" t="s">
        <v>333</v>
      </c>
      <c r="E4" t="s">
        <v>338</v>
      </c>
      <c r="F4" t="s">
        <v>335</v>
      </c>
      <c r="H4" t="s">
        <v>332</v>
      </c>
      <c r="I4" t="s">
        <v>336</v>
      </c>
      <c r="J4" t="s">
        <v>338</v>
      </c>
      <c r="K4" t="s">
        <v>337</v>
      </c>
      <c r="M4" t="s">
        <v>330</v>
      </c>
      <c r="N4" t="s">
        <v>333</v>
      </c>
      <c r="O4" t="s">
        <v>332</v>
      </c>
      <c r="P4" t="s">
        <v>335</v>
      </c>
      <c r="Q4" t="s">
        <v>334</v>
      </c>
      <c r="R4" t="s">
        <v>337</v>
      </c>
    </row>
    <row r="5" spans="1:18">
      <c r="A5" t="s">
        <v>330</v>
      </c>
      <c r="B5" t="s">
        <v>331</v>
      </c>
      <c r="C5" t="s">
        <v>332</v>
      </c>
      <c r="D5" t="s">
        <v>333</v>
      </c>
      <c r="E5" t="s">
        <v>339</v>
      </c>
      <c r="F5" t="s">
        <v>335</v>
      </c>
      <c r="H5" t="s">
        <v>332</v>
      </c>
      <c r="I5" t="s">
        <v>336</v>
      </c>
      <c r="J5" t="s">
        <v>339</v>
      </c>
      <c r="K5" t="s">
        <v>340</v>
      </c>
      <c r="M5" t="s">
        <v>330</v>
      </c>
      <c r="N5" t="s">
        <v>333</v>
      </c>
      <c r="O5" t="s">
        <v>332</v>
      </c>
      <c r="P5" t="s">
        <v>333</v>
      </c>
      <c r="Q5" t="s">
        <v>338</v>
      </c>
      <c r="R5" t="s">
        <v>337</v>
      </c>
    </row>
    <row r="6" spans="1:18">
      <c r="A6" t="s">
        <v>330</v>
      </c>
      <c r="B6" t="s">
        <v>333</v>
      </c>
      <c r="C6" t="s">
        <v>332</v>
      </c>
      <c r="D6" t="s">
        <v>333</v>
      </c>
      <c r="E6" t="s">
        <v>334</v>
      </c>
      <c r="F6" t="s">
        <v>337</v>
      </c>
      <c r="H6" t="s">
        <v>341</v>
      </c>
      <c r="I6" t="s">
        <v>336</v>
      </c>
      <c r="J6" t="s">
        <v>334</v>
      </c>
      <c r="K6" t="s">
        <v>340</v>
      </c>
      <c r="M6" t="s">
        <v>330</v>
      </c>
      <c r="N6" t="s">
        <v>333</v>
      </c>
      <c r="O6" t="s">
        <v>332</v>
      </c>
      <c r="P6" t="s">
        <v>335</v>
      </c>
      <c r="Q6" t="s">
        <v>338</v>
      </c>
      <c r="R6" t="s">
        <v>337</v>
      </c>
    </row>
    <row r="7" spans="1:18">
      <c r="A7" t="s">
        <v>330</v>
      </c>
      <c r="B7" t="s">
        <v>333</v>
      </c>
      <c r="C7" t="s">
        <v>332</v>
      </c>
      <c r="D7" t="s">
        <v>333</v>
      </c>
      <c r="E7" t="s">
        <v>338</v>
      </c>
      <c r="F7" t="s">
        <v>337</v>
      </c>
      <c r="H7" t="s">
        <v>341</v>
      </c>
      <c r="I7" t="s">
        <v>336</v>
      </c>
      <c r="J7" t="s">
        <v>338</v>
      </c>
      <c r="K7" t="s">
        <v>340</v>
      </c>
      <c r="M7" t="s">
        <v>330</v>
      </c>
      <c r="N7" t="s">
        <v>333</v>
      </c>
      <c r="O7" t="s">
        <v>332</v>
      </c>
      <c r="P7" t="s">
        <v>333</v>
      </c>
      <c r="Q7" t="s">
        <v>339</v>
      </c>
      <c r="R7" t="s">
        <v>340</v>
      </c>
    </row>
    <row r="8" spans="1:18">
      <c r="A8" t="s">
        <v>330</v>
      </c>
      <c r="B8" t="s">
        <v>333</v>
      </c>
      <c r="C8" t="s">
        <v>332</v>
      </c>
      <c r="D8" t="s">
        <v>333</v>
      </c>
      <c r="E8" t="s">
        <v>339</v>
      </c>
      <c r="F8" t="s">
        <v>340</v>
      </c>
      <c r="H8" t="s">
        <v>341</v>
      </c>
      <c r="I8" t="s">
        <v>336</v>
      </c>
      <c r="J8" t="s">
        <v>339</v>
      </c>
      <c r="K8" t="s">
        <v>340</v>
      </c>
      <c r="M8" t="s">
        <v>330</v>
      </c>
      <c r="N8" t="s">
        <v>333</v>
      </c>
      <c r="O8" t="s">
        <v>332</v>
      </c>
      <c r="P8" t="s">
        <v>335</v>
      </c>
      <c r="Q8" t="s">
        <v>339</v>
      </c>
      <c r="R8" t="s">
        <v>340</v>
      </c>
    </row>
    <row r="9" spans="1:18">
      <c r="A9" t="s">
        <v>330</v>
      </c>
      <c r="B9" t="s">
        <v>342</v>
      </c>
      <c r="C9" t="s">
        <v>332</v>
      </c>
      <c r="D9" t="s">
        <v>333</v>
      </c>
      <c r="E9" t="s">
        <v>334</v>
      </c>
      <c r="F9" t="s">
        <v>335</v>
      </c>
      <c r="M9" t="s">
        <v>343</v>
      </c>
      <c r="N9" t="s">
        <v>333</v>
      </c>
      <c r="O9" t="s">
        <v>332</v>
      </c>
      <c r="P9" t="s">
        <v>333</v>
      </c>
      <c r="Q9" t="s">
        <v>334</v>
      </c>
      <c r="R9" t="s">
        <v>335</v>
      </c>
    </row>
    <row r="10" spans="1:18">
      <c r="A10" t="s">
        <v>330</v>
      </c>
      <c r="B10" t="s">
        <v>342</v>
      </c>
      <c r="C10" t="s">
        <v>332</v>
      </c>
      <c r="D10" t="s">
        <v>333</v>
      </c>
      <c r="E10" t="s">
        <v>338</v>
      </c>
      <c r="F10" t="s">
        <v>335</v>
      </c>
      <c r="M10" t="s">
        <v>343</v>
      </c>
      <c r="N10" t="s">
        <v>333</v>
      </c>
      <c r="O10" t="s">
        <v>332</v>
      </c>
      <c r="P10" t="s">
        <v>335</v>
      </c>
      <c r="Q10" t="s">
        <v>334</v>
      </c>
      <c r="R10" t="s">
        <v>335</v>
      </c>
    </row>
    <row r="11" spans="1:18">
      <c r="A11" t="s">
        <v>330</v>
      </c>
      <c r="B11" t="s">
        <v>342</v>
      </c>
      <c r="C11" t="s">
        <v>332</v>
      </c>
      <c r="D11" t="s">
        <v>333</v>
      </c>
      <c r="E11" t="s">
        <v>339</v>
      </c>
      <c r="F11" t="s">
        <v>335</v>
      </c>
      <c r="M11" t="s">
        <v>343</v>
      </c>
      <c r="N11" t="s">
        <v>333</v>
      </c>
      <c r="O11" t="s">
        <v>332</v>
      </c>
      <c r="P11" t="s">
        <v>333</v>
      </c>
      <c r="Q11" t="s">
        <v>338</v>
      </c>
      <c r="R11" t="s">
        <v>335</v>
      </c>
    </row>
    <row r="12" spans="1:18">
      <c r="A12" t="s">
        <v>330</v>
      </c>
      <c r="B12" t="s">
        <v>336</v>
      </c>
      <c r="C12" t="s">
        <v>332</v>
      </c>
      <c r="D12" t="s">
        <v>333</v>
      </c>
      <c r="E12" t="s">
        <v>334</v>
      </c>
      <c r="F12" t="s">
        <v>337</v>
      </c>
      <c r="M12" t="s">
        <v>343</v>
      </c>
      <c r="N12" t="s">
        <v>333</v>
      </c>
      <c r="O12" t="s">
        <v>332</v>
      </c>
      <c r="P12" t="s">
        <v>335</v>
      </c>
      <c r="Q12" t="s">
        <v>338</v>
      </c>
      <c r="R12" t="s">
        <v>335</v>
      </c>
    </row>
    <row r="13" spans="1:18">
      <c r="A13" t="s">
        <v>330</v>
      </c>
      <c r="B13" t="s">
        <v>336</v>
      </c>
      <c r="C13" t="s">
        <v>332</v>
      </c>
      <c r="D13" t="s">
        <v>333</v>
      </c>
      <c r="E13" t="s">
        <v>338</v>
      </c>
      <c r="F13" t="s">
        <v>337</v>
      </c>
      <c r="M13" t="s">
        <v>343</v>
      </c>
      <c r="N13" t="s">
        <v>333</v>
      </c>
      <c r="O13" t="s">
        <v>332</v>
      </c>
      <c r="P13" t="s">
        <v>333</v>
      </c>
      <c r="Q13" t="s">
        <v>339</v>
      </c>
      <c r="R13" t="s">
        <v>335</v>
      </c>
    </row>
    <row r="14" spans="1:18">
      <c r="A14" t="s">
        <v>330</v>
      </c>
      <c r="B14" t="s">
        <v>336</v>
      </c>
      <c r="C14" t="s">
        <v>332</v>
      </c>
      <c r="D14" t="s">
        <v>333</v>
      </c>
      <c r="E14" t="s">
        <v>339</v>
      </c>
      <c r="F14" t="s">
        <v>340</v>
      </c>
      <c r="M14" t="s">
        <v>343</v>
      </c>
      <c r="N14" t="s">
        <v>333</v>
      </c>
      <c r="O14" t="s">
        <v>332</v>
      </c>
      <c r="P14" t="s">
        <v>335</v>
      </c>
      <c r="Q14" t="s">
        <v>339</v>
      </c>
      <c r="R14" t="s">
        <v>335</v>
      </c>
    </row>
    <row r="15" spans="1:18">
      <c r="A15" t="s">
        <v>330</v>
      </c>
      <c r="B15" t="s">
        <v>344</v>
      </c>
      <c r="C15" t="s">
        <v>332</v>
      </c>
      <c r="D15" t="s">
        <v>333</v>
      </c>
      <c r="E15" t="s">
        <v>334</v>
      </c>
      <c r="F15" t="s">
        <v>335</v>
      </c>
      <c r="M15" t="s">
        <v>345</v>
      </c>
      <c r="N15" t="s">
        <v>333</v>
      </c>
      <c r="O15" t="s">
        <v>332</v>
      </c>
      <c r="P15" t="s">
        <v>333</v>
      </c>
      <c r="Q15" t="s">
        <v>334</v>
      </c>
      <c r="R15" t="s">
        <v>335</v>
      </c>
    </row>
    <row r="16" spans="1:18">
      <c r="A16" t="s">
        <v>330</v>
      </c>
      <c r="B16" t="s">
        <v>344</v>
      </c>
      <c r="C16" t="s">
        <v>332</v>
      </c>
      <c r="D16" t="s">
        <v>333</v>
      </c>
      <c r="E16" t="s">
        <v>338</v>
      </c>
      <c r="F16" t="s">
        <v>335</v>
      </c>
      <c r="M16" t="s">
        <v>345</v>
      </c>
      <c r="N16" t="s">
        <v>333</v>
      </c>
      <c r="O16" t="s">
        <v>332</v>
      </c>
      <c r="P16" t="s">
        <v>335</v>
      </c>
      <c r="Q16" t="s">
        <v>334</v>
      </c>
      <c r="R16" t="s">
        <v>335</v>
      </c>
    </row>
    <row r="17" spans="1:18">
      <c r="A17" t="s">
        <v>330</v>
      </c>
      <c r="B17" t="s">
        <v>344</v>
      </c>
      <c r="C17" t="s">
        <v>332</v>
      </c>
      <c r="D17" t="s">
        <v>333</v>
      </c>
      <c r="E17" t="s">
        <v>339</v>
      </c>
      <c r="F17" t="s">
        <v>335</v>
      </c>
      <c r="M17" t="s">
        <v>345</v>
      </c>
      <c r="N17" t="s">
        <v>333</v>
      </c>
      <c r="O17" t="s">
        <v>332</v>
      </c>
      <c r="P17" t="s">
        <v>333</v>
      </c>
      <c r="Q17" t="s">
        <v>338</v>
      </c>
      <c r="R17" t="s">
        <v>335</v>
      </c>
    </row>
    <row r="18" spans="1:18">
      <c r="A18" t="s">
        <v>330</v>
      </c>
      <c r="B18" t="s">
        <v>346</v>
      </c>
      <c r="C18" t="s">
        <v>332</v>
      </c>
      <c r="D18" t="s">
        <v>333</v>
      </c>
      <c r="E18" t="s">
        <v>334</v>
      </c>
      <c r="F18" t="s">
        <v>335</v>
      </c>
      <c r="M18" t="s">
        <v>345</v>
      </c>
      <c r="N18" t="s">
        <v>333</v>
      </c>
      <c r="O18" t="s">
        <v>332</v>
      </c>
      <c r="P18" t="s">
        <v>335</v>
      </c>
      <c r="Q18" t="s">
        <v>338</v>
      </c>
      <c r="R18" t="s">
        <v>335</v>
      </c>
    </row>
    <row r="19" spans="1:18">
      <c r="A19" t="s">
        <v>330</v>
      </c>
      <c r="B19" t="s">
        <v>346</v>
      </c>
      <c r="C19" t="s">
        <v>332</v>
      </c>
      <c r="D19" t="s">
        <v>333</v>
      </c>
      <c r="E19" t="s">
        <v>338</v>
      </c>
      <c r="F19" t="s">
        <v>335</v>
      </c>
      <c r="M19" t="s">
        <v>345</v>
      </c>
      <c r="N19" t="s">
        <v>333</v>
      </c>
      <c r="O19" t="s">
        <v>332</v>
      </c>
      <c r="P19" t="s">
        <v>333</v>
      </c>
      <c r="Q19" t="s">
        <v>339</v>
      </c>
      <c r="R19" t="s">
        <v>347</v>
      </c>
    </row>
    <row r="20" spans="1:18">
      <c r="A20" t="s">
        <v>330</v>
      </c>
      <c r="B20" t="s">
        <v>346</v>
      </c>
      <c r="C20" t="s">
        <v>332</v>
      </c>
      <c r="D20" t="s">
        <v>333</v>
      </c>
      <c r="E20" t="s">
        <v>339</v>
      </c>
      <c r="F20" t="s">
        <v>335</v>
      </c>
      <c r="M20" t="s">
        <v>345</v>
      </c>
      <c r="N20" t="s">
        <v>333</v>
      </c>
      <c r="O20" t="s">
        <v>332</v>
      </c>
      <c r="P20" t="s">
        <v>335</v>
      </c>
      <c r="Q20" t="s">
        <v>339</v>
      </c>
      <c r="R20" t="s">
        <v>347</v>
      </c>
    </row>
    <row r="21" spans="1:18">
      <c r="A21" t="s">
        <v>330</v>
      </c>
      <c r="B21" t="s">
        <v>331</v>
      </c>
      <c r="C21" t="s">
        <v>332</v>
      </c>
      <c r="D21" t="s">
        <v>336</v>
      </c>
      <c r="E21" t="s">
        <v>334</v>
      </c>
      <c r="F21" t="s">
        <v>337</v>
      </c>
      <c r="M21" t="s">
        <v>330</v>
      </c>
      <c r="N21" t="s">
        <v>333</v>
      </c>
      <c r="O21" t="s">
        <v>341</v>
      </c>
      <c r="P21" t="s">
        <v>333</v>
      </c>
      <c r="Q21" t="s">
        <v>334</v>
      </c>
      <c r="R21" t="s">
        <v>340</v>
      </c>
    </row>
    <row r="22" spans="1:18">
      <c r="A22" t="s">
        <v>330</v>
      </c>
      <c r="B22" t="s">
        <v>331</v>
      </c>
      <c r="C22" t="s">
        <v>332</v>
      </c>
      <c r="D22" t="s">
        <v>336</v>
      </c>
      <c r="E22" t="s">
        <v>338</v>
      </c>
      <c r="F22" t="s">
        <v>337</v>
      </c>
      <c r="M22" t="s">
        <v>330</v>
      </c>
      <c r="N22" t="s">
        <v>333</v>
      </c>
      <c r="O22" t="s">
        <v>341</v>
      </c>
      <c r="P22" t="s">
        <v>335</v>
      </c>
      <c r="Q22" t="s">
        <v>334</v>
      </c>
      <c r="R22" t="s">
        <v>340</v>
      </c>
    </row>
    <row r="23" spans="1:18">
      <c r="A23" t="s">
        <v>330</v>
      </c>
      <c r="B23" t="s">
        <v>331</v>
      </c>
      <c r="C23" t="s">
        <v>332</v>
      </c>
      <c r="D23" t="s">
        <v>336</v>
      </c>
      <c r="E23" t="s">
        <v>339</v>
      </c>
      <c r="F23" t="s">
        <v>340</v>
      </c>
      <c r="M23" t="s">
        <v>330</v>
      </c>
      <c r="N23" t="s">
        <v>333</v>
      </c>
      <c r="O23" t="s">
        <v>341</v>
      </c>
      <c r="P23" t="s">
        <v>333</v>
      </c>
      <c r="Q23" t="s">
        <v>338</v>
      </c>
      <c r="R23" t="s">
        <v>340</v>
      </c>
    </row>
    <row r="24" spans="1:18">
      <c r="A24" t="s">
        <v>330</v>
      </c>
      <c r="B24" t="s">
        <v>333</v>
      </c>
      <c r="C24" t="s">
        <v>332</v>
      </c>
      <c r="D24" t="s">
        <v>336</v>
      </c>
      <c r="E24" t="s">
        <v>334</v>
      </c>
      <c r="F24" t="s">
        <v>337</v>
      </c>
      <c r="M24" t="s">
        <v>330</v>
      </c>
      <c r="N24" t="s">
        <v>333</v>
      </c>
      <c r="O24" t="s">
        <v>341</v>
      </c>
      <c r="P24" t="s">
        <v>335</v>
      </c>
      <c r="Q24" t="s">
        <v>338</v>
      </c>
      <c r="R24" t="s">
        <v>340</v>
      </c>
    </row>
    <row r="25" spans="1:18">
      <c r="A25" t="s">
        <v>330</v>
      </c>
      <c r="B25" t="s">
        <v>333</v>
      </c>
      <c r="C25" t="s">
        <v>332</v>
      </c>
      <c r="D25" t="s">
        <v>336</v>
      </c>
      <c r="E25" t="s">
        <v>338</v>
      </c>
      <c r="F25" t="s">
        <v>337</v>
      </c>
      <c r="M25" t="s">
        <v>330</v>
      </c>
      <c r="N25" t="s">
        <v>333</v>
      </c>
      <c r="O25" t="s">
        <v>341</v>
      </c>
      <c r="P25" t="s">
        <v>333</v>
      </c>
      <c r="Q25" t="s">
        <v>339</v>
      </c>
      <c r="R25" t="s">
        <v>340</v>
      </c>
    </row>
    <row r="26" spans="1:18">
      <c r="A26" t="s">
        <v>330</v>
      </c>
      <c r="B26" t="s">
        <v>333</v>
      </c>
      <c r="C26" t="s">
        <v>332</v>
      </c>
      <c r="D26" t="s">
        <v>336</v>
      </c>
      <c r="E26" t="s">
        <v>339</v>
      </c>
      <c r="F26" t="s">
        <v>340</v>
      </c>
      <c r="M26" t="s">
        <v>330</v>
      </c>
      <c r="N26" t="s">
        <v>333</v>
      </c>
      <c r="O26" t="s">
        <v>341</v>
      </c>
      <c r="P26" t="s">
        <v>335</v>
      </c>
      <c r="Q26" t="s">
        <v>339</v>
      </c>
      <c r="R26" t="s">
        <v>340</v>
      </c>
    </row>
    <row r="27" spans="1:18">
      <c r="A27" t="s">
        <v>330</v>
      </c>
      <c r="B27" t="s">
        <v>342</v>
      </c>
      <c r="C27" t="s">
        <v>332</v>
      </c>
      <c r="D27" t="s">
        <v>336</v>
      </c>
      <c r="E27" t="s">
        <v>334</v>
      </c>
      <c r="F27" t="s">
        <v>337</v>
      </c>
      <c r="M27" t="s">
        <v>343</v>
      </c>
      <c r="N27" t="s">
        <v>333</v>
      </c>
      <c r="O27" t="s">
        <v>341</v>
      </c>
      <c r="P27" t="s">
        <v>333</v>
      </c>
      <c r="Q27" t="s">
        <v>334</v>
      </c>
      <c r="R27" t="s">
        <v>335</v>
      </c>
    </row>
    <row r="28" spans="1:18">
      <c r="A28" t="s">
        <v>330</v>
      </c>
      <c r="B28" t="s">
        <v>342</v>
      </c>
      <c r="C28" t="s">
        <v>332</v>
      </c>
      <c r="D28" t="s">
        <v>336</v>
      </c>
      <c r="E28" t="s">
        <v>338</v>
      </c>
      <c r="F28" t="s">
        <v>337</v>
      </c>
      <c r="M28" t="s">
        <v>343</v>
      </c>
      <c r="N28" t="s">
        <v>333</v>
      </c>
      <c r="O28" t="s">
        <v>341</v>
      </c>
      <c r="P28" t="s">
        <v>335</v>
      </c>
      <c r="Q28" t="s">
        <v>334</v>
      </c>
      <c r="R28" t="s">
        <v>335</v>
      </c>
    </row>
    <row r="29" spans="1:18">
      <c r="A29" t="s">
        <v>330</v>
      </c>
      <c r="B29" t="s">
        <v>342</v>
      </c>
      <c r="C29" t="s">
        <v>332</v>
      </c>
      <c r="D29" t="s">
        <v>336</v>
      </c>
      <c r="E29" t="s">
        <v>339</v>
      </c>
      <c r="F29" t="s">
        <v>340</v>
      </c>
      <c r="M29" t="s">
        <v>343</v>
      </c>
      <c r="N29" t="s">
        <v>333</v>
      </c>
      <c r="O29" t="s">
        <v>341</v>
      </c>
      <c r="P29" t="s">
        <v>333</v>
      </c>
      <c r="Q29" t="s">
        <v>338</v>
      </c>
      <c r="R29" t="s">
        <v>335</v>
      </c>
    </row>
    <row r="30" spans="1:18">
      <c r="A30" t="s">
        <v>330</v>
      </c>
      <c r="B30" t="s">
        <v>336</v>
      </c>
      <c r="C30" t="s">
        <v>332</v>
      </c>
      <c r="D30" t="s">
        <v>336</v>
      </c>
      <c r="E30" t="s">
        <v>334</v>
      </c>
      <c r="F30" t="s">
        <v>337</v>
      </c>
      <c r="M30" t="s">
        <v>343</v>
      </c>
      <c r="N30" t="s">
        <v>333</v>
      </c>
      <c r="O30" t="s">
        <v>341</v>
      </c>
      <c r="P30" t="s">
        <v>335</v>
      </c>
      <c r="Q30" t="s">
        <v>338</v>
      </c>
      <c r="R30" t="s">
        <v>335</v>
      </c>
    </row>
    <row r="31" spans="1:18">
      <c r="A31" t="s">
        <v>330</v>
      </c>
      <c r="B31" t="s">
        <v>336</v>
      </c>
      <c r="C31" t="s">
        <v>332</v>
      </c>
      <c r="D31" t="s">
        <v>336</v>
      </c>
      <c r="E31" t="s">
        <v>338</v>
      </c>
      <c r="F31" t="s">
        <v>337</v>
      </c>
      <c r="M31" t="s">
        <v>343</v>
      </c>
      <c r="N31" t="s">
        <v>333</v>
      </c>
      <c r="O31" t="s">
        <v>341</v>
      </c>
      <c r="P31" t="s">
        <v>333</v>
      </c>
      <c r="Q31" t="s">
        <v>339</v>
      </c>
      <c r="R31" t="s">
        <v>335</v>
      </c>
    </row>
    <row r="32" spans="1:18">
      <c r="A32" t="s">
        <v>330</v>
      </c>
      <c r="B32" t="s">
        <v>336</v>
      </c>
      <c r="C32" t="s">
        <v>332</v>
      </c>
      <c r="D32" t="s">
        <v>336</v>
      </c>
      <c r="E32" t="s">
        <v>339</v>
      </c>
      <c r="F32" t="s">
        <v>340</v>
      </c>
      <c r="M32" t="s">
        <v>343</v>
      </c>
      <c r="N32" t="s">
        <v>333</v>
      </c>
      <c r="O32" t="s">
        <v>341</v>
      </c>
      <c r="P32" t="s">
        <v>335</v>
      </c>
      <c r="Q32" t="s">
        <v>339</v>
      </c>
      <c r="R32" t="s">
        <v>335</v>
      </c>
    </row>
    <row r="33" spans="1:18">
      <c r="A33" t="s">
        <v>330</v>
      </c>
      <c r="B33" t="s">
        <v>344</v>
      </c>
      <c r="C33" t="s">
        <v>332</v>
      </c>
      <c r="D33" t="s">
        <v>336</v>
      </c>
      <c r="E33" t="s">
        <v>334</v>
      </c>
      <c r="F33" t="s">
        <v>337</v>
      </c>
      <c r="M33" t="s">
        <v>345</v>
      </c>
      <c r="N33" t="s">
        <v>333</v>
      </c>
      <c r="O33" t="s">
        <v>341</v>
      </c>
      <c r="P33" t="s">
        <v>333</v>
      </c>
      <c r="Q33" t="s">
        <v>334</v>
      </c>
      <c r="R33" t="s">
        <v>337</v>
      </c>
    </row>
    <row r="34" spans="1:18">
      <c r="A34" t="s">
        <v>330</v>
      </c>
      <c r="B34" t="s">
        <v>344</v>
      </c>
      <c r="C34" t="s">
        <v>332</v>
      </c>
      <c r="D34" t="s">
        <v>336</v>
      </c>
      <c r="E34" t="s">
        <v>338</v>
      </c>
      <c r="F34" t="s">
        <v>337</v>
      </c>
      <c r="M34" t="s">
        <v>345</v>
      </c>
      <c r="N34" t="s">
        <v>333</v>
      </c>
      <c r="O34" t="s">
        <v>341</v>
      </c>
      <c r="P34" t="s">
        <v>335</v>
      </c>
      <c r="Q34" t="s">
        <v>334</v>
      </c>
      <c r="R34" t="s">
        <v>337</v>
      </c>
    </row>
    <row r="35" spans="1:18">
      <c r="A35" t="s">
        <v>330</v>
      </c>
      <c r="B35" t="s">
        <v>344</v>
      </c>
      <c r="C35" t="s">
        <v>332</v>
      </c>
      <c r="D35" t="s">
        <v>336</v>
      </c>
      <c r="E35" t="s">
        <v>339</v>
      </c>
      <c r="F35" t="s">
        <v>340</v>
      </c>
      <c r="M35" t="s">
        <v>345</v>
      </c>
      <c r="N35" t="s">
        <v>333</v>
      </c>
      <c r="O35" t="s">
        <v>341</v>
      </c>
      <c r="P35" t="s">
        <v>333</v>
      </c>
      <c r="Q35" t="s">
        <v>338</v>
      </c>
      <c r="R35" t="s">
        <v>337</v>
      </c>
    </row>
    <row r="36" spans="1:18">
      <c r="A36" t="s">
        <v>330</v>
      </c>
      <c r="B36" t="s">
        <v>346</v>
      </c>
      <c r="C36" t="s">
        <v>332</v>
      </c>
      <c r="D36" t="s">
        <v>336</v>
      </c>
      <c r="E36" t="s">
        <v>334</v>
      </c>
      <c r="F36" t="s">
        <v>337</v>
      </c>
      <c r="M36" t="s">
        <v>345</v>
      </c>
      <c r="N36" t="s">
        <v>333</v>
      </c>
      <c r="O36" t="s">
        <v>341</v>
      </c>
      <c r="P36" t="s">
        <v>335</v>
      </c>
      <c r="Q36" t="s">
        <v>338</v>
      </c>
      <c r="R36" t="s">
        <v>337</v>
      </c>
    </row>
    <row r="37" spans="1:18">
      <c r="A37" t="s">
        <v>330</v>
      </c>
      <c r="B37" t="s">
        <v>346</v>
      </c>
      <c r="C37" t="s">
        <v>332</v>
      </c>
      <c r="D37" t="s">
        <v>336</v>
      </c>
      <c r="E37" t="s">
        <v>338</v>
      </c>
      <c r="F37" t="s">
        <v>337</v>
      </c>
      <c r="M37" t="s">
        <v>345</v>
      </c>
      <c r="N37" t="s">
        <v>333</v>
      </c>
      <c r="O37" t="s">
        <v>341</v>
      </c>
      <c r="P37" t="s">
        <v>333</v>
      </c>
      <c r="Q37" t="s">
        <v>339</v>
      </c>
      <c r="R37" t="s">
        <v>337</v>
      </c>
    </row>
    <row r="38" spans="1:18">
      <c r="A38" t="s">
        <v>330</v>
      </c>
      <c r="B38" t="s">
        <v>346</v>
      </c>
      <c r="C38" t="s">
        <v>332</v>
      </c>
      <c r="D38" t="s">
        <v>336</v>
      </c>
      <c r="E38" t="s">
        <v>339</v>
      </c>
      <c r="F38" t="s">
        <v>340</v>
      </c>
      <c r="M38" t="s">
        <v>345</v>
      </c>
      <c r="N38" t="s">
        <v>333</v>
      </c>
      <c r="O38" t="s">
        <v>341</v>
      </c>
      <c r="P38" t="s">
        <v>335</v>
      </c>
      <c r="Q38" t="s">
        <v>339</v>
      </c>
      <c r="R38" t="s">
        <v>337</v>
      </c>
    </row>
    <row r="39" spans="1:18">
      <c r="A39" t="s">
        <v>330</v>
      </c>
      <c r="B39" t="s">
        <v>331</v>
      </c>
      <c r="C39" t="s">
        <v>332</v>
      </c>
      <c r="D39" t="s">
        <v>335</v>
      </c>
      <c r="E39" t="s">
        <v>334</v>
      </c>
      <c r="F39" t="s">
        <v>335</v>
      </c>
    </row>
    <row r="40" spans="1:18">
      <c r="A40" t="s">
        <v>330</v>
      </c>
      <c r="B40" t="s">
        <v>331</v>
      </c>
      <c r="C40" t="s">
        <v>332</v>
      </c>
      <c r="D40" t="s">
        <v>335</v>
      </c>
      <c r="E40" t="s">
        <v>338</v>
      </c>
      <c r="F40" t="s">
        <v>335</v>
      </c>
    </row>
    <row r="41" spans="1:18">
      <c r="A41" t="s">
        <v>330</v>
      </c>
      <c r="B41" t="s">
        <v>331</v>
      </c>
      <c r="C41" t="s">
        <v>332</v>
      </c>
      <c r="D41" t="s">
        <v>335</v>
      </c>
      <c r="E41" t="s">
        <v>339</v>
      </c>
      <c r="F41" t="s">
        <v>335</v>
      </c>
    </row>
    <row r="42" spans="1:18">
      <c r="A42" t="s">
        <v>330</v>
      </c>
      <c r="B42" t="s">
        <v>333</v>
      </c>
      <c r="C42" t="s">
        <v>332</v>
      </c>
      <c r="D42" t="s">
        <v>335</v>
      </c>
      <c r="E42" t="s">
        <v>334</v>
      </c>
      <c r="F42" t="s">
        <v>337</v>
      </c>
    </row>
    <row r="43" spans="1:18">
      <c r="A43" t="s">
        <v>330</v>
      </c>
      <c r="B43" t="s">
        <v>333</v>
      </c>
      <c r="C43" t="s">
        <v>332</v>
      </c>
      <c r="D43" t="s">
        <v>335</v>
      </c>
      <c r="E43" t="s">
        <v>338</v>
      </c>
      <c r="F43" t="s">
        <v>337</v>
      </c>
    </row>
    <row r="44" spans="1:18">
      <c r="A44" t="s">
        <v>330</v>
      </c>
      <c r="B44" t="s">
        <v>333</v>
      </c>
      <c r="C44" t="s">
        <v>332</v>
      </c>
      <c r="D44" t="s">
        <v>335</v>
      </c>
      <c r="E44" t="s">
        <v>339</v>
      </c>
      <c r="F44" t="s">
        <v>340</v>
      </c>
    </row>
    <row r="45" spans="1:18">
      <c r="A45" t="s">
        <v>330</v>
      </c>
      <c r="B45" t="s">
        <v>342</v>
      </c>
      <c r="C45" t="s">
        <v>332</v>
      </c>
      <c r="D45" t="s">
        <v>335</v>
      </c>
      <c r="E45" t="s">
        <v>334</v>
      </c>
      <c r="F45" t="s">
        <v>335</v>
      </c>
    </row>
    <row r="46" spans="1:18">
      <c r="A46" t="s">
        <v>330</v>
      </c>
      <c r="B46" t="s">
        <v>342</v>
      </c>
      <c r="C46" t="s">
        <v>332</v>
      </c>
      <c r="D46" t="s">
        <v>335</v>
      </c>
      <c r="E46" t="s">
        <v>338</v>
      </c>
      <c r="F46" t="s">
        <v>335</v>
      </c>
    </row>
    <row r="47" spans="1:18">
      <c r="A47" t="s">
        <v>330</v>
      </c>
      <c r="B47" t="s">
        <v>342</v>
      </c>
      <c r="C47" t="s">
        <v>332</v>
      </c>
      <c r="D47" t="s">
        <v>335</v>
      </c>
      <c r="E47" t="s">
        <v>339</v>
      </c>
      <c r="F47" t="s">
        <v>335</v>
      </c>
    </row>
    <row r="48" spans="1:18">
      <c r="A48" t="s">
        <v>330</v>
      </c>
      <c r="B48" t="s">
        <v>336</v>
      </c>
      <c r="C48" t="s">
        <v>332</v>
      </c>
      <c r="D48" t="s">
        <v>335</v>
      </c>
      <c r="E48" t="s">
        <v>334</v>
      </c>
      <c r="F48" t="s">
        <v>337</v>
      </c>
    </row>
    <row r="49" spans="1:6">
      <c r="A49" t="s">
        <v>330</v>
      </c>
      <c r="B49" t="s">
        <v>336</v>
      </c>
      <c r="C49" t="s">
        <v>332</v>
      </c>
      <c r="D49" t="s">
        <v>335</v>
      </c>
      <c r="E49" t="s">
        <v>338</v>
      </c>
      <c r="F49" t="s">
        <v>337</v>
      </c>
    </row>
    <row r="50" spans="1:6">
      <c r="A50" t="s">
        <v>330</v>
      </c>
      <c r="B50" t="s">
        <v>336</v>
      </c>
      <c r="C50" t="s">
        <v>332</v>
      </c>
      <c r="D50" t="s">
        <v>335</v>
      </c>
      <c r="E50" t="s">
        <v>339</v>
      </c>
      <c r="F50" t="s">
        <v>340</v>
      </c>
    </row>
    <row r="51" spans="1:6">
      <c r="A51" t="s">
        <v>330</v>
      </c>
      <c r="B51" t="s">
        <v>344</v>
      </c>
      <c r="C51" t="s">
        <v>332</v>
      </c>
      <c r="D51" t="s">
        <v>335</v>
      </c>
      <c r="E51" t="s">
        <v>334</v>
      </c>
      <c r="F51" t="s">
        <v>335</v>
      </c>
    </row>
    <row r="52" spans="1:6">
      <c r="A52" t="s">
        <v>330</v>
      </c>
      <c r="B52" t="s">
        <v>344</v>
      </c>
      <c r="C52" t="s">
        <v>332</v>
      </c>
      <c r="D52" t="s">
        <v>335</v>
      </c>
      <c r="E52" t="s">
        <v>338</v>
      </c>
      <c r="F52" t="s">
        <v>335</v>
      </c>
    </row>
    <row r="53" spans="1:6">
      <c r="A53" t="s">
        <v>330</v>
      </c>
      <c r="B53" t="s">
        <v>344</v>
      </c>
      <c r="C53" t="s">
        <v>332</v>
      </c>
      <c r="D53" t="s">
        <v>335</v>
      </c>
      <c r="E53" t="s">
        <v>339</v>
      </c>
      <c r="F53" t="s">
        <v>335</v>
      </c>
    </row>
    <row r="54" spans="1:6">
      <c r="A54" t="s">
        <v>330</v>
      </c>
      <c r="B54" t="s">
        <v>346</v>
      </c>
      <c r="C54" t="s">
        <v>332</v>
      </c>
      <c r="D54" t="s">
        <v>335</v>
      </c>
      <c r="E54" t="s">
        <v>334</v>
      </c>
      <c r="F54" t="s">
        <v>335</v>
      </c>
    </row>
    <row r="55" spans="1:6">
      <c r="A55" t="s">
        <v>330</v>
      </c>
      <c r="B55" t="s">
        <v>346</v>
      </c>
      <c r="C55" t="s">
        <v>332</v>
      </c>
      <c r="D55" t="s">
        <v>335</v>
      </c>
      <c r="E55" t="s">
        <v>338</v>
      </c>
      <c r="F55" t="s">
        <v>335</v>
      </c>
    </row>
    <row r="56" spans="1:6">
      <c r="A56" t="s">
        <v>330</v>
      </c>
      <c r="B56" t="s">
        <v>346</v>
      </c>
      <c r="C56" t="s">
        <v>332</v>
      </c>
      <c r="D56" t="s">
        <v>335</v>
      </c>
      <c r="E56" t="s">
        <v>339</v>
      </c>
      <c r="F56" t="s">
        <v>335</v>
      </c>
    </row>
    <row r="57" spans="1:6">
      <c r="A57" t="s">
        <v>330</v>
      </c>
      <c r="B57" t="s">
        <v>331</v>
      </c>
      <c r="C57" t="s">
        <v>341</v>
      </c>
      <c r="D57" t="s">
        <v>333</v>
      </c>
      <c r="E57" t="s">
        <v>334</v>
      </c>
      <c r="F57" t="s">
        <v>335</v>
      </c>
    </row>
    <row r="58" spans="1:6">
      <c r="A58" t="s">
        <v>330</v>
      </c>
      <c r="B58" t="s">
        <v>331</v>
      </c>
      <c r="C58" t="s">
        <v>341</v>
      </c>
      <c r="D58" t="s">
        <v>333</v>
      </c>
      <c r="E58" t="s">
        <v>338</v>
      </c>
      <c r="F58" t="s">
        <v>335</v>
      </c>
    </row>
    <row r="59" spans="1:6">
      <c r="A59" t="s">
        <v>330</v>
      </c>
      <c r="B59" t="s">
        <v>331</v>
      </c>
      <c r="C59" t="s">
        <v>341</v>
      </c>
      <c r="D59" t="s">
        <v>333</v>
      </c>
      <c r="E59" t="s">
        <v>339</v>
      </c>
      <c r="F59" t="s">
        <v>335</v>
      </c>
    </row>
    <row r="60" spans="1:6">
      <c r="A60" t="s">
        <v>330</v>
      </c>
      <c r="B60" t="s">
        <v>333</v>
      </c>
      <c r="C60" t="s">
        <v>341</v>
      </c>
      <c r="D60" t="s">
        <v>333</v>
      </c>
      <c r="E60" t="s">
        <v>334</v>
      </c>
      <c r="F60" t="s">
        <v>340</v>
      </c>
    </row>
    <row r="61" spans="1:6">
      <c r="A61" t="s">
        <v>330</v>
      </c>
      <c r="B61" t="s">
        <v>333</v>
      </c>
      <c r="C61" t="s">
        <v>341</v>
      </c>
      <c r="D61" t="s">
        <v>333</v>
      </c>
      <c r="E61" t="s">
        <v>338</v>
      </c>
      <c r="F61" t="s">
        <v>340</v>
      </c>
    </row>
    <row r="62" spans="1:6">
      <c r="A62" t="s">
        <v>330</v>
      </c>
      <c r="B62" t="s">
        <v>333</v>
      </c>
      <c r="C62" t="s">
        <v>341</v>
      </c>
      <c r="D62" t="s">
        <v>333</v>
      </c>
      <c r="E62" t="s">
        <v>339</v>
      </c>
      <c r="F62" t="s">
        <v>340</v>
      </c>
    </row>
    <row r="63" spans="1:6">
      <c r="A63" t="s">
        <v>330</v>
      </c>
      <c r="B63" t="s">
        <v>342</v>
      </c>
      <c r="C63" t="s">
        <v>341</v>
      </c>
      <c r="D63" t="s">
        <v>333</v>
      </c>
      <c r="E63" t="s">
        <v>334</v>
      </c>
      <c r="F63" t="s">
        <v>335</v>
      </c>
    </row>
    <row r="64" spans="1:6">
      <c r="A64" t="s">
        <v>330</v>
      </c>
      <c r="B64" t="s">
        <v>342</v>
      </c>
      <c r="C64" t="s">
        <v>341</v>
      </c>
      <c r="D64" t="s">
        <v>333</v>
      </c>
      <c r="E64" t="s">
        <v>338</v>
      </c>
      <c r="F64" t="s">
        <v>335</v>
      </c>
    </row>
    <row r="65" spans="1:6">
      <c r="A65" t="s">
        <v>330</v>
      </c>
      <c r="B65" t="s">
        <v>342</v>
      </c>
      <c r="C65" t="s">
        <v>341</v>
      </c>
      <c r="D65" t="s">
        <v>333</v>
      </c>
      <c r="E65" t="s">
        <v>339</v>
      </c>
      <c r="F65" t="s">
        <v>335</v>
      </c>
    </row>
    <row r="66" spans="1:6">
      <c r="A66" t="s">
        <v>330</v>
      </c>
      <c r="B66" t="s">
        <v>336</v>
      </c>
      <c r="C66" t="s">
        <v>341</v>
      </c>
      <c r="D66" t="s">
        <v>333</v>
      </c>
      <c r="E66" t="s">
        <v>334</v>
      </c>
      <c r="F66" t="s">
        <v>340</v>
      </c>
    </row>
    <row r="67" spans="1:6">
      <c r="A67" t="s">
        <v>330</v>
      </c>
      <c r="B67" t="s">
        <v>336</v>
      </c>
      <c r="C67" t="s">
        <v>341</v>
      </c>
      <c r="D67" t="s">
        <v>333</v>
      </c>
      <c r="E67" t="s">
        <v>338</v>
      </c>
      <c r="F67" t="s">
        <v>340</v>
      </c>
    </row>
    <row r="68" spans="1:6">
      <c r="A68" t="s">
        <v>330</v>
      </c>
      <c r="B68" t="s">
        <v>336</v>
      </c>
      <c r="C68" t="s">
        <v>341</v>
      </c>
      <c r="D68" t="s">
        <v>333</v>
      </c>
      <c r="E68" t="s">
        <v>339</v>
      </c>
      <c r="F68" t="s">
        <v>340</v>
      </c>
    </row>
    <row r="69" spans="1:6">
      <c r="A69" t="s">
        <v>330</v>
      </c>
      <c r="B69" t="s">
        <v>344</v>
      </c>
      <c r="C69" t="s">
        <v>341</v>
      </c>
      <c r="D69" t="s">
        <v>333</v>
      </c>
      <c r="E69" t="s">
        <v>334</v>
      </c>
      <c r="F69" t="s">
        <v>335</v>
      </c>
    </row>
    <row r="70" spans="1:6">
      <c r="A70" t="s">
        <v>330</v>
      </c>
      <c r="B70" t="s">
        <v>344</v>
      </c>
      <c r="C70" t="s">
        <v>341</v>
      </c>
      <c r="D70" t="s">
        <v>333</v>
      </c>
      <c r="E70" t="s">
        <v>338</v>
      </c>
      <c r="F70" t="s">
        <v>335</v>
      </c>
    </row>
    <row r="71" spans="1:6">
      <c r="A71" t="s">
        <v>330</v>
      </c>
      <c r="B71" t="s">
        <v>344</v>
      </c>
      <c r="C71" t="s">
        <v>341</v>
      </c>
      <c r="D71" t="s">
        <v>333</v>
      </c>
      <c r="E71" t="s">
        <v>339</v>
      </c>
      <c r="F71" t="s">
        <v>335</v>
      </c>
    </row>
    <row r="72" spans="1:6">
      <c r="A72" t="s">
        <v>330</v>
      </c>
      <c r="B72" t="s">
        <v>346</v>
      </c>
      <c r="C72" t="s">
        <v>341</v>
      </c>
      <c r="D72" t="s">
        <v>333</v>
      </c>
      <c r="E72" t="s">
        <v>334</v>
      </c>
      <c r="F72" t="s">
        <v>335</v>
      </c>
    </row>
    <row r="73" spans="1:6">
      <c r="A73" t="s">
        <v>330</v>
      </c>
      <c r="B73" t="s">
        <v>346</v>
      </c>
      <c r="C73" t="s">
        <v>341</v>
      </c>
      <c r="D73" t="s">
        <v>333</v>
      </c>
      <c r="E73" t="s">
        <v>338</v>
      </c>
      <c r="F73" t="s">
        <v>335</v>
      </c>
    </row>
    <row r="74" spans="1:6">
      <c r="A74" t="s">
        <v>330</v>
      </c>
      <c r="B74" t="s">
        <v>346</v>
      </c>
      <c r="C74" t="s">
        <v>341</v>
      </c>
      <c r="D74" t="s">
        <v>333</v>
      </c>
      <c r="E74" t="s">
        <v>339</v>
      </c>
      <c r="F74" t="s">
        <v>335</v>
      </c>
    </row>
    <row r="75" spans="1:6">
      <c r="A75" t="s">
        <v>330</v>
      </c>
      <c r="B75" t="s">
        <v>331</v>
      </c>
      <c r="C75" t="s">
        <v>341</v>
      </c>
      <c r="D75" t="s">
        <v>336</v>
      </c>
      <c r="E75" t="s">
        <v>334</v>
      </c>
      <c r="F75" t="s">
        <v>340</v>
      </c>
    </row>
    <row r="76" spans="1:6">
      <c r="A76" t="s">
        <v>330</v>
      </c>
      <c r="B76" t="s">
        <v>331</v>
      </c>
      <c r="C76" t="s">
        <v>341</v>
      </c>
      <c r="D76" t="s">
        <v>336</v>
      </c>
      <c r="E76" t="s">
        <v>338</v>
      </c>
      <c r="F76" t="s">
        <v>340</v>
      </c>
    </row>
    <row r="77" spans="1:6">
      <c r="A77" t="s">
        <v>330</v>
      </c>
      <c r="B77" t="s">
        <v>331</v>
      </c>
      <c r="C77" t="s">
        <v>341</v>
      </c>
      <c r="D77" t="s">
        <v>336</v>
      </c>
      <c r="E77" t="s">
        <v>339</v>
      </c>
      <c r="F77" t="s">
        <v>340</v>
      </c>
    </row>
    <row r="78" spans="1:6">
      <c r="A78" t="s">
        <v>330</v>
      </c>
      <c r="B78" t="s">
        <v>333</v>
      </c>
      <c r="C78" t="s">
        <v>341</v>
      </c>
      <c r="D78" t="s">
        <v>336</v>
      </c>
      <c r="E78" t="s">
        <v>334</v>
      </c>
      <c r="F78" t="s">
        <v>340</v>
      </c>
    </row>
    <row r="79" spans="1:6">
      <c r="A79" t="s">
        <v>330</v>
      </c>
      <c r="B79" t="s">
        <v>333</v>
      </c>
      <c r="C79" t="s">
        <v>341</v>
      </c>
      <c r="D79" t="s">
        <v>336</v>
      </c>
      <c r="E79" t="s">
        <v>338</v>
      </c>
      <c r="F79" t="s">
        <v>340</v>
      </c>
    </row>
    <row r="80" spans="1:6">
      <c r="A80" t="s">
        <v>330</v>
      </c>
      <c r="B80" t="s">
        <v>333</v>
      </c>
      <c r="C80" t="s">
        <v>341</v>
      </c>
      <c r="D80" t="s">
        <v>336</v>
      </c>
      <c r="E80" t="s">
        <v>339</v>
      </c>
      <c r="F80" t="s">
        <v>340</v>
      </c>
    </row>
    <row r="81" spans="1:6">
      <c r="A81" t="s">
        <v>330</v>
      </c>
      <c r="B81" t="s">
        <v>342</v>
      </c>
      <c r="C81" t="s">
        <v>341</v>
      </c>
      <c r="D81" t="s">
        <v>336</v>
      </c>
      <c r="E81" t="s">
        <v>334</v>
      </c>
      <c r="F81" t="s">
        <v>340</v>
      </c>
    </row>
    <row r="82" spans="1:6">
      <c r="A82" t="s">
        <v>330</v>
      </c>
      <c r="B82" t="s">
        <v>342</v>
      </c>
      <c r="C82" t="s">
        <v>341</v>
      </c>
      <c r="D82" t="s">
        <v>336</v>
      </c>
      <c r="E82" t="s">
        <v>338</v>
      </c>
      <c r="F82" t="s">
        <v>340</v>
      </c>
    </row>
    <row r="83" spans="1:6">
      <c r="A83" t="s">
        <v>330</v>
      </c>
      <c r="B83" t="s">
        <v>342</v>
      </c>
      <c r="C83" t="s">
        <v>341</v>
      </c>
      <c r="D83" t="s">
        <v>336</v>
      </c>
      <c r="E83" t="s">
        <v>339</v>
      </c>
      <c r="F83" t="s">
        <v>340</v>
      </c>
    </row>
    <row r="84" spans="1:6">
      <c r="A84" t="s">
        <v>330</v>
      </c>
      <c r="B84" t="s">
        <v>336</v>
      </c>
      <c r="C84" t="s">
        <v>341</v>
      </c>
      <c r="D84" t="s">
        <v>336</v>
      </c>
      <c r="E84" t="s">
        <v>334</v>
      </c>
      <c r="F84" t="s">
        <v>340</v>
      </c>
    </row>
    <row r="85" spans="1:6">
      <c r="A85" t="s">
        <v>330</v>
      </c>
      <c r="B85" t="s">
        <v>336</v>
      </c>
      <c r="C85" t="s">
        <v>341</v>
      </c>
      <c r="D85" t="s">
        <v>336</v>
      </c>
      <c r="E85" t="s">
        <v>338</v>
      </c>
      <c r="F85" t="s">
        <v>340</v>
      </c>
    </row>
    <row r="86" spans="1:6">
      <c r="A86" t="s">
        <v>330</v>
      </c>
      <c r="B86" t="s">
        <v>336</v>
      </c>
      <c r="C86" t="s">
        <v>341</v>
      </c>
      <c r="D86" t="s">
        <v>336</v>
      </c>
      <c r="E86" t="s">
        <v>339</v>
      </c>
      <c r="F86" t="s">
        <v>340</v>
      </c>
    </row>
    <row r="87" spans="1:6">
      <c r="A87" t="s">
        <v>330</v>
      </c>
      <c r="B87" t="s">
        <v>344</v>
      </c>
      <c r="C87" t="s">
        <v>341</v>
      </c>
      <c r="D87" t="s">
        <v>336</v>
      </c>
      <c r="E87" t="s">
        <v>334</v>
      </c>
      <c r="F87" t="s">
        <v>340</v>
      </c>
    </row>
    <row r="88" spans="1:6">
      <c r="A88" t="s">
        <v>330</v>
      </c>
      <c r="B88" t="s">
        <v>344</v>
      </c>
      <c r="C88" t="s">
        <v>341</v>
      </c>
      <c r="D88" t="s">
        <v>336</v>
      </c>
      <c r="E88" t="s">
        <v>338</v>
      </c>
      <c r="F88" t="s">
        <v>340</v>
      </c>
    </row>
    <row r="89" spans="1:6">
      <c r="A89" t="s">
        <v>330</v>
      </c>
      <c r="B89" t="s">
        <v>344</v>
      </c>
      <c r="C89" t="s">
        <v>341</v>
      </c>
      <c r="D89" t="s">
        <v>336</v>
      </c>
      <c r="E89" t="s">
        <v>339</v>
      </c>
      <c r="F89" t="s">
        <v>340</v>
      </c>
    </row>
    <row r="90" spans="1:6">
      <c r="A90" t="s">
        <v>330</v>
      </c>
      <c r="B90" t="s">
        <v>346</v>
      </c>
      <c r="C90" t="s">
        <v>341</v>
      </c>
      <c r="D90" t="s">
        <v>336</v>
      </c>
      <c r="E90" t="s">
        <v>334</v>
      </c>
      <c r="F90" t="s">
        <v>340</v>
      </c>
    </row>
    <row r="91" spans="1:6">
      <c r="A91" t="s">
        <v>330</v>
      </c>
      <c r="B91" t="s">
        <v>346</v>
      </c>
      <c r="C91" t="s">
        <v>341</v>
      </c>
      <c r="D91" t="s">
        <v>336</v>
      </c>
      <c r="E91" t="s">
        <v>338</v>
      </c>
      <c r="F91" t="s">
        <v>340</v>
      </c>
    </row>
    <row r="92" spans="1:6">
      <c r="A92" t="s">
        <v>330</v>
      </c>
      <c r="B92" t="s">
        <v>346</v>
      </c>
      <c r="C92" t="s">
        <v>341</v>
      </c>
      <c r="D92" t="s">
        <v>336</v>
      </c>
      <c r="E92" t="s">
        <v>339</v>
      </c>
      <c r="F92" t="s">
        <v>340</v>
      </c>
    </row>
    <row r="93" spans="1:6">
      <c r="A93" t="s">
        <v>330</v>
      </c>
      <c r="B93" t="s">
        <v>331</v>
      </c>
      <c r="C93" t="s">
        <v>341</v>
      </c>
      <c r="D93" t="s">
        <v>335</v>
      </c>
      <c r="E93" t="s">
        <v>334</v>
      </c>
      <c r="F93" t="s">
        <v>335</v>
      </c>
    </row>
    <row r="94" spans="1:6">
      <c r="A94" t="s">
        <v>330</v>
      </c>
      <c r="B94" t="s">
        <v>331</v>
      </c>
      <c r="C94" t="s">
        <v>341</v>
      </c>
      <c r="D94" t="s">
        <v>335</v>
      </c>
      <c r="E94" t="s">
        <v>338</v>
      </c>
      <c r="F94" t="s">
        <v>335</v>
      </c>
    </row>
    <row r="95" spans="1:6">
      <c r="A95" t="s">
        <v>330</v>
      </c>
      <c r="B95" t="s">
        <v>331</v>
      </c>
      <c r="C95" t="s">
        <v>341</v>
      </c>
      <c r="D95" t="s">
        <v>335</v>
      </c>
      <c r="E95" t="s">
        <v>339</v>
      </c>
      <c r="F95" t="s">
        <v>335</v>
      </c>
    </row>
    <row r="96" spans="1:6">
      <c r="A96" t="s">
        <v>330</v>
      </c>
      <c r="B96" t="s">
        <v>333</v>
      </c>
      <c r="C96" t="s">
        <v>341</v>
      </c>
      <c r="D96" t="s">
        <v>335</v>
      </c>
      <c r="E96" t="s">
        <v>334</v>
      </c>
      <c r="F96" t="s">
        <v>340</v>
      </c>
    </row>
    <row r="97" spans="1:6">
      <c r="A97" t="s">
        <v>330</v>
      </c>
      <c r="B97" t="s">
        <v>333</v>
      </c>
      <c r="C97" t="s">
        <v>341</v>
      </c>
      <c r="D97" t="s">
        <v>335</v>
      </c>
      <c r="E97" t="s">
        <v>338</v>
      </c>
      <c r="F97" t="s">
        <v>340</v>
      </c>
    </row>
    <row r="98" spans="1:6">
      <c r="A98" t="s">
        <v>330</v>
      </c>
      <c r="B98" t="s">
        <v>333</v>
      </c>
      <c r="C98" t="s">
        <v>341</v>
      </c>
      <c r="D98" t="s">
        <v>335</v>
      </c>
      <c r="E98" t="s">
        <v>339</v>
      </c>
      <c r="F98" t="s">
        <v>340</v>
      </c>
    </row>
    <row r="99" spans="1:6">
      <c r="A99" t="s">
        <v>330</v>
      </c>
      <c r="B99" t="s">
        <v>342</v>
      </c>
      <c r="C99" t="s">
        <v>341</v>
      </c>
      <c r="D99" t="s">
        <v>335</v>
      </c>
      <c r="E99" t="s">
        <v>334</v>
      </c>
      <c r="F99" t="s">
        <v>335</v>
      </c>
    </row>
    <row r="100" spans="1:6">
      <c r="A100" t="s">
        <v>330</v>
      </c>
      <c r="B100" t="s">
        <v>342</v>
      </c>
      <c r="C100" t="s">
        <v>341</v>
      </c>
      <c r="D100" t="s">
        <v>335</v>
      </c>
      <c r="E100" t="s">
        <v>338</v>
      </c>
      <c r="F100" t="s">
        <v>335</v>
      </c>
    </row>
    <row r="101" spans="1:6">
      <c r="A101" t="s">
        <v>330</v>
      </c>
      <c r="B101" t="s">
        <v>342</v>
      </c>
      <c r="C101" t="s">
        <v>341</v>
      </c>
      <c r="D101" t="s">
        <v>335</v>
      </c>
      <c r="E101" t="s">
        <v>339</v>
      </c>
      <c r="F101" t="s">
        <v>335</v>
      </c>
    </row>
    <row r="102" spans="1:6">
      <c r="A102" t="s">
        <v>330</v>
      </c>
      <c r="B102" t="s">
        <v>336</v>
      </c>
      <c r="C102" t="s">
        <v>341</v>
      </c>
      <c r="D102" t="s">
        <v>335</v>
      </c>
      <c r="E102" t="s">
        <v>334</v>
      </c>
      <c r="F102" t="s">
        <v>340</v>
      </c>
    </row>
    <row r="103" spans="1:6">
      <c r="A103" t="s">
        <v>330</v>
      </c>
      <c r="B103" t="s">
        <v>336</v>
      </c>
      <c r="C103" t="s">
        <v>341</v>
      </c>
      <c r="D103" t="s">
        <v>335</v>
      </c>
      <c r="E103" t="s">
        <v>338</v>
      </c>
      <c r="F103" t="s">
        <v>340</v>
      </c>
    </row>
    <row r="104" spans="1:6">
      <c r="A104" t="s">
        <v>330</v>
      </c>
      <c r="B104" t="s">
        <v>336</v>
      </c>
      <c r="C104" t="s">
        <v>341</v>
      </c>
      <c r="D104" t="s">
        <v>335</v>
      </c>
      <c r="E104" t="s">
        <v>339</v>
      </c>
      <c r="F104" t="s">
        <v>340</v>
      </c>
    </row>
    <row r="105" spans="1:6">
      <c r="A105" t="s">
        <v>330</v>
      </c>
      <c r="B105" t="s">
        <v>344</v>
      </c>
      <c r="C105" t="s">
        <v>341</v>
      </c>
      <c r="D105" t="s">
        <v>335</v>
      </c>
      <c r="E105" t="s">
        <v>334</v>
      </c>
      <c r="F105" t="s">
        <v>335</v>
      </c>
    </row>
    <row r="106" spans="1:6">
      <c r="A106" t="s">
        <v>330</v>
      </c>
      <c r="B106" t="s">
        <v>344</v>
      </c>
      <c r="C106" t="s">
        <v>341</v>
      </c>
      <c r="D106" t="s">
        <v>335</v>
      </c>
      <c r="E106" t="s">
        <v>338</v>
      </c>
      <c r="F106" t="s">
        <v>335</v>
      </c>
    </row>
    <row r="107" spans="1:6">
      <c r="A107" t="s">
        <v>330</v>
      </c>
      <c r="B107" t="s">
        <v>344</v>
      </c>
      <c r="C107" t="s">
        <v>341</v>
      </c>
      <c r="D107" t="s">
        <v>335</v>
      </c>
      <c r="E107" t="s">
        <v>339</v>
      </c>
      <c r="F107" t="s">
        <v>335</v>
      </c>
    </row>
    <row r="108" spans="1:6">
      <c r="A108" t="s">
        <v>330</v>
      </c>
      <c r="B108" t="s">
        <v>346</v>
      </c>
      <c r="C108" t="s">
        <v>341</v>
      </c>
      <c r="D108" t="s">
        <v>335</v>
      </c>
      <c r="E108" t="s">
        <v>334</v>
      </c>
      <c r="F108" t="s">
        <v>335</v>
      </c>
    </row>
    <row r="109" spans="1:6">
      <c r="A109" t="s">
        <v>330</v>
      </c>
      <c r="B109" t="s">
        <v>346</v>
      </c>
      <c r="C109" t="s">
        <v>341</v>
      </c>
      <c r="D109" t="s">
        <v>335</v>
      </c>
      <c r="E109" t="s">
        <v>338</v>
      </c>
      <c r="F109" t="s">
        <v>335</v>
      </c>
    </row>
    <row r="110" spans="1:6">
      <c r="A110" t="s">
        <v>330</v>
      </c>
      <c r="B110" t="s">
        <v>346</v>
      </c>
      <c r="C110" t="s">
        <v>341</v>
      </c>
      <c r="D110" t="s">
        <v>335</v>
      </c>
      <c r="E110" t="s">
        <v>339</v>
      </c>
      <c r="F110" t="s">
        <v>335</v>
      </c>
    </row>
    <row r="111" spans="1:6">
      <c r="A111" t="s">
        <v>343</v>
      </c>
      <c r="B111" t="s">
        <v>331</v>
      </c>
      <c r="C111" t="s">
        <v>332</v>
      </c>
      <c r="D111" t="s">
        <v>333</v>
      </c>
      <c r="E111" t="s">
        <v>334</v>
      </c>
      <c r="F111" t="s">
        <v>335</v>
      </c>
    </row>
    <row r="112" spans="1:6">
      <c r="A112" t="s">
        <v>343</v>
      </c>
      <c r="B112" t="s">
        <v>331</v>
      </c>
      <c r="C112" t="s">
        <v>332</v>
      </c>
      <c r="D112" t="s">
        <v>333</v>
      </c>
      <c r="E112" t="s">
        <v>338</v>
      </c>
      <c r="F112" t="s">
        <v>335</v>
      </c>
    </row>
    <row r="113" spans="1:6">
      <c r="A113" t="s">
        <v>343</v>
      </c>
      <c r="B113" t="s">
        <v>331</v>
      </c>
      <c r="C113" t="s">
        <v>332</v>
      </c>
      <c r="D113" t="s">
        <v>333</v>
      </c>
      <c r="E113" t="s">
        <v>339</v>
      </c>
      <c r="F113" t="s">
        <v>335</v>
      </c>
    </row>
    <row r="114" spans="1:6">
      <c r="A114" t="s">
        <v>343</v>
      </c>
      <c r="B114" t="s">
        <v>333</v>
      </c>
      <c r="C114" t="s">
        <v>332</v>
      </c>
      <c r="D114" t="s">
        <v>333</v>
      </c>
      <c r="E114" t="s">
        <v>334</v>
      </c>
      <c r="F114" t="s">
        <v>335</v>
      </c>
    </row>
    <row r="115" spans="1:6">
      <c r="A115" t="s">
        <v>343</v>
      </c>
      <c r="B115" t="s">
        <v>333</v>
      </c>
      <c r="C115" t="s">
        <v>332</v>
      </c>
      <c r="D115" t="s">
        <v>333</v>
      </c>
      <c r="E115" t="s">
        <v>338</v>
      </c>
      <c r="F115" t="s">
        <v>335</v>
      </c>
    </row>
    <row r="116" spans="1:6">
      <c r="A116" t="s">
        <v>343</v>
      </c>
      <c r="B116" t="s">
        <v>333</v>
      </c>
      <c r="C116" t="s">
        <v>332</v>
      </c>
      <c r="D116" t="s">
        <v>333</v>
      </c>
      <c r="E116" t="s">
        <v>339</v>
      </c>
      <c r="F116" t="s">
        <v>335</v>
      </c>
    </row>
    <row r="117" spans="1:6">
      <c r="A117" t="s">
        <v>343</v>
      </c>
      <c r="B117" t="s">
        <v>342</v>
      </c>
      <c r="C117" t="s">
        <v>332</v>
      </c>
      <c r="D117" t="s">
        <v>333</v>
      </c>
      <c r="E117" t="s">
        <v>334</v>
      </c>
      <c r="F117" t="s">
        <v>335</v>
      </c>
    </row>
    <row r="118" spans="1:6">
      <c r="A118" t="s">
        <v>343</v>
      </c>
      <c r="B118" t="s">
        <v>342</v>
      </c>
      <c r="C118" t="s">
        <v>332</v>
      </c>
      <c r="D118" t="s">
        <v>333</v>
      </c>
      <c r="E118" t="s">
        <v>338</v>
      </c>
      <c r="F118" t="s">
        <v>335</v>
      </c>
    </row>
    <row r="119" spans="1:6">
      <c r="A119" t="s">
        <v>343</v>
      </c>
      <c r="B119" t="s">
        <v>342</v>
      </c>
      <c r="C119" t="s">
        <v>332</v>
      </c>
      <c r="D119" t="s">
        <v>333</v>
      </c>
      <c r="E119" t="s">
        <v>339</v>
      </c>
      <c r="F119" t="s">
        <v>335</v>
      </c>
    </row>
    <row r="120" spans="1:6">
      <c r="A120" t="s">
        <v>343</v>
      </c>
      <c r="B120" t="s">
        <v>336</v>
      </c>
      <c r="C120" t="s">
        <v>332</v>
      </c>
      <c r="D120" t="s">
        <v>333</v>
      </c>
      <c r="E120" t="s">
        <v>334</v>
      </c>
      <c r="F120" t="s">
        <v>337</v>
      </c>
    </row>
    <row r="121" spans="1:6">
      <c r="A121" t="s">
        <v>343</v>
      </c>
      <c r="B121" t="s">
        <v>336</v>
      </c>
      <c r="C121" t="s">
        <v>332</v>
      </c>
      <c r="D121" t="s">
        <v>333</v>
      </c>
      <c r="E121" t="s">
        <v>338</v>
      </c>
      <c r="F121" t="s">
        <v>337</v>
      </c>
    </row>
    <row r="122" spans="1:6">
      <c r="A122" t="s">
        <v>343</v>
      </c>
      <c r="B122" t="s">
        <v>336</v>
      </c>
      <c r="C122" t="s">
        <v>332</v>
      </c>
      <c r="D122" t="s">
        <v>333</v>
      </c>
      <c r="E122" t="s">
        <v>339</v>
      </c>
      <c r="F122" t="s">
        <v>340</v>
      </c>
    </row>
    <row r="123" spans="1:6">
      <c r="A123" t="s">
        <v>343</v>
      </c>
      <c r="B123" t="s">
        <v>344</v>
      </c>
      <c r="C123" t="s">
        <v>332</v>
      </c>
      <c r="D123" t="s">
        <v>333</v>
      </c>
      <c r="E123" t="s">
        <v>334</v>
      </c>
      <c r="F123" t="s">
        <v>335</v>
      </c>
    </row>
    <row r="124" spans="1:6">
      <c r="A124" t="s">
        <v>343</v>
      </c>
      <c r="B124" t="s">
        <v>344</v>
      </c>
      <c r="C124" t="s">
        <v>332</v>
      </c>
      <c r="D124" t="s">
        <v>333</v>
      </c>
      <c r="E124" t="s">
        <v>338</v>
      </c>
      <c r="F124" t="s">
        <v>335</v>
      </c>
    </row>
    <row r="125" spans="1:6">
      <c r="A125" t="s">
        <v>343</v>
      </c>
      <c r="B125" t="s">
        <v>344</v>
      </c>
      <c r="C125" t="s">
        <v>332</v>
      </c>
      <c r="D125" t="s">
        <v>333</v>
      </c>
      <c r="E125" t="s">
        <v>339</v>
      </c>
      <c r="F125" t="s">
        <v>335</v>
      </c>
    </row>
    <row r="126" spans="1:6">
      <c r="A126" t="s">
        <v>343</v>
      </c>
      <c r="B126" t="s">
        <v>346</v>
      </c>
      <c r="C126" t="s">
        <v>332</v>
      </c>
      <c r="D126" t="s">
        <v>333</v>
      </c>
      <c r="E126" t="s">
        <v>334</v>
      </c>
      <c r="F126" t="s">
        <v>335</v>
      </c>
    </row>
    <row r="127" spans="1:6">
      <c r="A127" t="s">
        <v>343</v>
      </c>
      <c r="B127" t="s">
        <v>346</v>
      </c>
      <c r="C127" t="s">
        <v>332</v>
      </c>
      <c r="D127" t="s">
        <v>333</v>
      </c>
      <c r="E127" t="s">
        <v>338</v>
      </c>
      <c r="F127" t="s">
        <v>335</v>
      </c>
    </row>
    <row r="128" spans="1:6">
      <c r="A128" t="s">
        <v>343</v>
      </c>
      <c r="B128" t="s">
        <v>346</v>
      </c>
      <c r="C128" t="s">
        <v>332</v>
      </c>
      <c r="D128" t="s">
        <v>333</v>
      </c>
      <c r="E128" t="s">
        <v>339</v>
      </c>
      <c r="F128" t="s">
        <v>335</v>
      </c>
    </row>
    <row r="129" spans="1:6">
      <c r="A129" t="s">
        <v>343</v>
      </c>
      <c r="B129" t="s">
        <v>331</v>
      </c>
      <c r="C129" t="s">
        <v>332</v>
      </c>
      <c r="D129" t="s">
        <v>336</v>
      </c>
      <c r="E129" t="s">
        <v>334</v>
      </c>
      <c r="F129" t="s">
        <v>337</v>
      </c>
    </row>
    <row r="130" spans="1:6">
      <c r="A130" t="s">
        <v>343</v>
      </c>
      <c r="B130" t="s">
        <v>331</v>
      </c>
      <c r="C130" t="s">
        <v>332</v>
      </c>
      <c r="D130" t="s">
        <v>336</v>
      </c>
      <c r="E130" t="s">
        <v>338</v>
      </c>
      <c r="F130" t="s">
        <v>337</v>
      </c>
    </row>
    <row r="131" spans="1:6">
      <c r="A131" t="s">
        <v>343</v>
      </c>
      <c r="B131" t="s">
        <v>331</v>
      </c>
      <c r="C131" t="s">
        <v>332</v>
      </c>
      <c r="D131" t="s">
        <v>336</v>
      </c>
      <c r="E131" t="s">
        <v>339</v>
      </c>
      <c r="F131" t="s">
        <v>340</v>
      </c>
    </row>
    <row r="132" spans="1:6">
      <c r="A132" t="s">
        <v>343</v>
      </c>
      <c r="B132" t="s">
        <v>333</v>
      </c>
      <c r="C132" t="s">
        <v>332</v>
      </c>
      <c r="D132" t="s">
        <v>336</v>
      </c>
      <c r="E132" t="s">
        <v>334</v>
      </c>
      <c r="F132" t="s">
        <v>337</v>
      </c>
    </row>
    <row r="133" spans="1:6">
      <c r="A133" t="s">
        <v>343</v>
      </c>
      <c r="B133" t="s">
        <v>333</v>
      </c>
      <c r="C133" t="s">
        <v>332</v>
      </c>
      <c r="D133" t="s">
        <v>336</v>
      </c>
      <c r="E133" t="s">
        <v>338</v>
      </c>
      <c r="F133" t="s">
        <v>337</v>
      </c>
    </row>
    <row r="134" spans="1:6">
      <c r="A134" t="s">
        <v>343</v>
      </c>
      <c r="B134" t="s">
        <v>333</v>
      </c>
      <c r="C134" t="s">
        <v>332</v>
      </c>
      <c r="D134" t="s">
        <v>336</v>
      </c>
      <c r="E134" t="s">
        <v>339</v>
      </c>
      <c r="F134" t="s">
        <v>340</v>
      </c>
    </row>
    <row r="135" spans="1:6">
      <c r="A135" t="s">
        <v>343</v>
      </c>
      <c r="B135" t="s">
        <v>342</v>
      </c>
      <c r="C135" t="s">
        <v>332</v>
      </c>
      <c r="D135" t="s">
        <v>336</v>
      </c>
      <c r="E135" t="s">
        <v>334</v>
      </c>
      <c r="F135" t="s">
        <v>337</v>
      </c>
    </row>
    <row r="136" spans="1:6">
      <c r="A136" t="s">
        <v>343</v>
      </c>
      <c r="B136" t="s">
        <v>342</v>
      </c>
      <c r="C136" t="s">
        <v>332</v>
      </c>
      <c r="D136" t="s">
        <v>336</v>
      </c>
      <c r="E136" t="s">
        <v>338</v>
      </c>
      <c r="F136" t="s">
        <v>337</v>
      </c>
    </row>
    <row r="137" spans="1:6">
      <c r="A137" t="s">
        <v>343</v>
      </c>
      <c r="B137" t="s">
        <v>342</v>
      </c>
      <c r="C137" t="s">
        <v>332</v>
      </c>
      <c r="D137" t="s">
        <v>336</v>
      </c>
      <c r="E137" t="s">
        <v>339</v>
      </c>
      <c r="F137" t="s">
        <v>340</v>
      </c>
    </row>
    <row r="138" spans="1:6">
      <c r="A138" t="s">
        <v>343</v>
      </c>
      <c r="B138" t="s">
        <v>336</v>
      </c>
      <c r="C138" t="s">
        <v>332</v>
      </c>
      <c r="D138" t="s">
        <v>336</v>
      </c>
      <c r="E138" t="s">
        <v>334</v>
      </c>
      <c r="F138" t="s">
        <v>337</v>
      </c>
    </row>
    <row r="139" spans="1:6">
      <c r="A139" t="s">
        <v>343</v>
      </c>
      <c r="B139" t="s">
        <v>336</v>
      </c>
      <c r="C139" t="s">
        <v>332</v>
      </c>
      <c r="D139" t="s">
        <v>336</v>
      </c>
      <c r="E139" t="s">
        <v>338</v>
      </c>
      <c r="F139" t="s">
        <v>337</v>
      </c>
    </row>
    <row r="140" spans="1:6">
      <c r="A140" t="s">
        <v>343</v>
      </c>
      <c r="B140" t="s">
        <v>336</v>
      </c>
      <c r="C140" t="s">
        <v>332</v>
      </c>
      <c r="D140" t="s">
        <v>336</v>
      </c>
      <c r="E140" t="s">
        <v>339</v>
      </c>
      <c r="F140" t="s">
        <v>340</v>
      </c>
    </row>
    <row r="141" spans="1:6">
      <c r="A141" t="s">
        <v>343</v>
      </c>
      <c r="B141" t="s">
        <v>344</v>
      </c>
      <c r="C141" t="s">
        <v>332</v>
      </c>
      <c r="D141" t="s">
        <v>336</v>
      </c>
      <c r="E141" t="s">
        <v>334</v>
      </c>
      <c r="F141" t="s">
        <v>337</v>
      </c>
    </row>
    <row r="142" spans="1:6">
      <c r="A142" t="s">
        <v>343</v>
      </c>
      <c r="B142" t="s">
        <v>344</v>
      </c>
      <c r="C142" t="s">
        <v>332</v>
      </c>
      <c r="D142" t="s">
        <v>336</v>
      </c>
      <c r="E142" t="s">
        <v>338</v>
      </c>
      <c r="F142" t="s">
        <v>337</v>
      </c>
    </row>
    <row r="143" spans="1:6">
      <c r="A143" t="s">
        <v>343</v>
      </c>
      <c r="B143" t="s">
        <v>344</v>
      </c>
      <c r="C143" t="s">
        <v>332</v>
      </c>
      <c r="D143" t="s">
        <v>336</v>
      </c>
      <c r="E143" t="s">
        <v>339</v>
      </c>
      <c r="F143" t="s">
        <v>340</v>
      </c>
    </row>
    <row r="144" spans="1:6">
      <c r="A144" t="s">
        <v>343</v>
      </c>
      <c r="B144" t="s">
        <v>346</v>
      </c>
      <c r="C144" t="s">
        <v>332</v>
      </c>
      <c r="D144" t="s">
        <v>336</v>
      </c>
      <c r="E144" t="s">
        <v>334</v>
      </c>
      <c r="F144" t="s">
        <v>337</v>
      </c>
    </row>
    <row r="145" spans="1:6">
      <c r="A145" t="s">
        <v>343</v>
      </c>
      <c r="B145" t="s">
        <v>346</v>
      </c>
      <c r="C145" t="s">
        <v>332</v>
      </c>
      <c r="D145" t="s">
        <v>336</v>
      </c>
      <c r="E145" t="s">
        <v>338</v>
      </c>
      <c r="F145" t="s">
        <v>337</v>
      </c>
    </row>
    <row r="146" spans="1:6">
      <c r="A146" t="s">
        <v>343</v>
      </c>
      <c r="B146" t="s">
        <v>346</v>
      </c>
      <c r="C146" t="s">
        <v>332</v>
      </c>
      <c r="D146" t="s">
        <v>336</v>
      </c>
      <c r="E146" t="s">
        <v>339</v>
      </c>
      <c r="F146" t="s">
        <v>340</v>
      </c>
    </row>
    <row r="147" spans="1:6">
      <c r="A147" t="s">
        <v>343</v>
      </c>
      <c r="B147" t="s">
        <v>331</v>
      </c>
      <c r="C147" t="s">
        <v>332</v>
      </c>
      <c r="D147" t="s">
        <v>335</v>
      </c>
      <c r="E147" t="s">
        <v>334</v>
      </c>
      <c r="F147" t="s">
        <v>335</v>
      </c>
    </row>
    <row r="148" spans="1:6">
      <c r="A148" t="s">
        <v>343</v>
      </c>
      <c r="B148" t="s">
        <v>331</v>
      </c>
      <c r="C148" t="s">
        <v>332</v>
      </c>
      <c r="D148" t="s">
        <v>335</v>
      </c>
      <c r="E148" t="s">
        <v>338</v>
      </c>
      <c r="F148" t="s">
        <v>335</v>
      </c>
    </row>
    <row r="149" spans="1:6">
      <c r="A149" t="s">
        <v>343</v>
      </c>
      <c r="B149" t="s">
        <v>331</v>
      </c>
      <c r="C149" t="s">
        <v>332</v>
      </c>
      <c r="D149" t="s">
        <v>335</v>
      </c>
      <c r="E149" t="s">
        <v>339</v>
      </c>
      <c r="F149" t="s">
        <v>335</v>
      </c>
    </row>
    <row r="150" spans="1:6">
      <c r="A150" t="s">
        <v>343</v>
      </c>
      <c r="B150" t="s">
        <v>333</v>
      </c>
      <c r="C150" t="s">
        <v>332</v>
      </c>
      <c r="D150" t="s">
        <v>335</v>
      </c>
      <c r="E150" t="s">
        <v>334</v>
      </c>
      <c r="F150" t="s">
        <v>335</v>
      </c>
    </row>
    <row r="151" spans="1:6">
      <c r="A151" t="s">
        <v>343</v>
      </c>
      <c r="B151" t="s">
        <v>333</v>
      </c>
      <c r="C151" t="s">
        <v>332</v>
      </c>
      <c r="D151" t="s">
        <v>335</v>
      </c>
      <c r="E151" t="s">
        <v>338</v>
      </c>
      <c r="F151" t="s">
        <v>335</v>
      </c>
    </row>
    <row r="152" spans="1:6">
      <c r="A152" t="s">
        <v>343</v>
      </c>
      <c r="B152" t="s">
        <v>333</v>
      </c>
      <c r="C152" t="s">
        <v>332</v>
      </c>
      <c r="D152" t="s">
        <v>335</v>
      </c>
      <c r="E152" t="s">
        <v>339</v>
      </c>
      <c r="F152" t="s">
        <v>335</v>
      </c>
    </row>
    <row r="153" spans="1:6">
      <c r="A153" t="s">
        <v>343</v>
      </c>
      <c r="B153" t="s">
        <v>342</v>
      </c>
      <c r="C153" t="s">
        <v>332</v>
      </c>
      <c r="D153" t="s">
        <v>335</v>
      </c>
      <c r="E153" t="s">
        <v>334</v>
      </c>
      <c r="F153" t="s">
        <v>335</v>
      </c>
    </row>
    <row r="154" spans="1:6">
      <c r="A154" t="s">
        <v>343</v>
      </c>
      <c r="B154" t="s">
        <v>342</v>
      </c>
      <c r="C154" t="s">
        <v>332</v>
      </c>
      <c r="D154" t="s">
        <v>335</v>
      </c>
      <c r="E154" t="s">
        <v>338</v>
      </c>
      <c r="F154" t="s">
        <v>335</v>
      </c>
    </row>
    <row r="155" spans="1:6">
      <c r="A155" t="s">
        <v>343</v>
      </c>
      <c r="B155" t="s">
        <v>342</v>
      </c>
      <c r="C155" t="s">
        <v>332</v>
      </c>
      <c r="D155" t="s">
        <v>335</v>
      </c>
      <c r="E155" t="s">
        <v>339</v>
      </c>
      <c r="F155" t="s">
        <v>335</v>
      </c>
    </row>
    <row r="156" spans="1:6">
      <c r="A156" t="s">
        <v>343</v>
      </c>
      <c r="B156" t="s">
        <v>336</v>
      </c>
      <c r="C156" t="s">
        <v>332</v>
      </c>
      <c r="D156" t="s">
        <v>335</v>
      </c>
      <c r="E156" t="s">
        <v>334</v>
      </c>
      <c r="F156" t="s">
        <v>337</v>
      </c>
    </row>
    <row r="157" spans="1:6">
      <c r="A157" t="s">
        <v>343</v>
      </c>
      <c r="B157" t="s">
        <v>336</v>
      </c>
      <c r="C157" t="s">
        <v>332</v>
      </c>
      <c r="D157" t="s">
        <v>335</v>
      </c>
      <c r="E157" t="s">
        <v>338</v>
      </c>
      <c r="F157" t="s">
        <v>337</v>
      </c>
    </row>
    <row r="158" spans="1:6">
      <c r="A158" t="s">
        <v>343</v>
      </c>
      <c r="B158" t="s">
        <v>336</v>
      </c>
      <c r="C158" t="s">
        <v>332</v>
      </c>
      <c r="D158" t="s">
        <v>335</v>
      </c>
      <c r="E158" t="s">
        <v>339</v>
      </c>
      <c r="F158" t="s">
        <v>340</v>
      </c>
    </row>
    <row r="159" spans="1:6">
      <c r="A159" t="s">
        <v>343</v>
      </c>
      <c r="B159" t="s">
        <v>344</v>
      </c>
      <c r="C159" t="s">
        <v>332</v>
      </c>
      <c r="D159" t="s">
        <v>335</v>
      </c>
      <c r="E159" t="s">
        <v>334</v>
      </c>
      <c r="F159" t="s">
        <v>335</v>
      </c>
    </row>
    <row r="160" spans="1:6">
      <c r="A160" t="s">
        <v>343</v>
      </c>
      <c r="B160" t="s">
        <v>344</v>
      </c>
      <c r="C160" t="s">
        <v>332</v>
      </c>
      <c r="D160" t="s">
        <v>335</v>
      </c>
      <c r="E160" t="s">
        <v>338</v>
      </c>
      <c r="F160" t="s">
        <v>335</v>
      </c>
    </row>
    <row r="161" spans="1:6">
      <c r="A161" t="s">
        <v>343</v>
      </c>
      <c r="B161" t="s">
        <v>344</v>
      </c>
      <c r="C161" t="s">
        <v>332</v>
      </c>
      <c r="D161" t="s">
        <v>335</v>
      </c>
      <c r="E161" t="s">
        <v>339</v>
      </c>
      <c r="F161" t="s">
        <v>335</v>
      </c>
    </row>
    <row r="162" spans="1:6">
      <c r="A162" t="s">
        <v>343</v>
      </c>
      <c r="B162" t="s">
        <v>346</v>
      </c>
      <c r="C162" t="s">
        <v>332</v>
      </c>
      <c r="D162" t="s">
        <v>335</v>
      </c>
      <c r="E162" t="s">
        <v>334</v>
      </c>
      <c r="F162" t="s">
        <v>335</v>
      </c>
    </row>
    <row r="163" spans="1:6">
      <c r="A163" t="s">
        <v>343</v>
      </c>
      <c r="B163" t="s">
        <v>346</v>
      </c>
      <c r="C163" t="s">
        <v>332</v>
      </c>
      <c r="D163" t="s">
        <v>335</v>
      </c>
      <c r="E163" t="s">
        <v>338</v>
      </c>
      <c r="F163" t="s">
        <v>335</v>
      </c>
    </row>
    <row r="164" spans="1:6">
      <c r="A164" t="s">
        <v>343</v>
      </c>
      <c r="B164" t="s">
        <v>346</v>
      </c>
      <c r="C164" t="s">
        <v>332</v>
      </c>
      <c r="D164" t="s">
        <v>335</v>
      </c>
      <c r="E164" t="s">
        <v>339</v>
      </c>
      <c r="F164" t="s">
        <v>335</v>
      </c>
    </row>
    <row r="165" spans="1:6">
      <c r="A165" t="s">
        <v>343</v>
      </c>
      <c r="B165" t="s">
        <v>331</v>
      </c>
      <c r="C165" t="s">
        <v>341</v>
      </c>
      <c r="D165" t="s">
        <v>333</v>
      </c>
      <c r="E165" t="s">
        <v>334</v>
      </c>
      <c r="F165" t="s">
        <v>335</v>
      </c>
    </row>
    <row r="166" spans="1:6">
      <c r="A166" t="s">
        <v>343</v>
      </c>
      <c r="B166" t="s">
        <v>331</v>
      </c>
      <c r="C166" t="s">
        <v>341</v>
      </c>
      <c r="D166" t="s">
        <v>333</v>
      </c>
      <c r="E166" t="s">
        <v>338</v>
      </c>
      <c r="F166" t="s">
        <v>335</v>
      </c>
    </row>
    <row r="167" spans="1:6">
      <c r="A167" t="s">
        <v>343</v>
      </c>
      <c r="B167" t="s">
        <v>331</v>
      </c>
      <c r="C167" t="s">
        <v>341</v>
      </c>
      <c r="D167" t="s">
        <v>333</v>
      </c>
      <c r="E167" t="s">
        <v>339</v>
      </c>
      <c r="F167" t="s">
        <v>335</v>
      </c>
    </row>
    <row r="168" spans="1:6">
      <c r="A168" t="s">
        <v>343</v>
      </c>
      <c r="B168" t="s">
        <v>333</v>
      </c>
      <c r="C168" t="s">
        <v>341</v>
      </c>
      <c r="D168" t="s">
        <v>333</v>
      </c>
      <c r="E168" t="s">
        <v>334</v>
      </c>
      <c r="F168" t="s">
        <v>335</v>
      </c>
    </row>
    <row r="169" spans="1:6">
      <c r="A169" t="s">
        <v>343</v>
      </c>
      <c r="B169" t="s">
        <v>333</v>
      </c>
      <c r="C169" t="s">
        <v>341</v>
      </c>
      <c r="D169" t="s">
        <v>333</v>
      </c>
      <c r="E169" t="s">
        <v>338</v>
      </c>
      <c r="F169" t="s">
        <v>335</v>
      </c>
    </row>
    <row r="170" spans="1:6">
      <c r="A170" t="s">
        <v>343</v>
      </c>
      <c r="B170" t="s">
        <v>333</v>
      </c>
      <c r="C170" t="s">
        <v>341</v>
      </c>
      <c r="D170" t="s">
        <v>333</v>
      </c>
      <c r="E170" t="s">
        <v>339</v>
      </c>
      <c r="F170" t="s">
        <v>335</v>
      </c>
    </row>
    <row r="171" spans="1:6">
      <c r="A171" t="s">
        <v>343</v>
      </c>
      <c r="B171" t="s">
        <v>342</v>
      </c>
      <c r="C171" t="s">
        <v>341</v>
      </c>
      <c r="D171" t="s">
        <v>333</v>
      </c>
      <c r="E171" t="s">
        <v>334</v>
      </c>
      <c r="F171" t="s">
        <v>335</v>
      </c>
    </row>
    <row r="172" spans="1:6">
      <c r="A172" t="s">
        <v>343</v>
      </c>
      <c r="B172" t="s">
        <v>342</v>
      </c>
      <c r="C172" t="s">
        <v>341</v>
      </c>
      <c r="D172" t="s">
        <v>333</v>
      </c>
      <c r="E172" t="s">
        <v>338</v>
      </c>
      <c r="F172" t="s">
        <v>335</v>
      </c>
    </row>
    <row r="173" spans="1:6">
      <c r="A173" t="s">
        <v>343</v>
      </c>
      <c r="B173" t="s">
        <v>342</v>
      </c>
      <c r="C173" t="s">
        <v>341</v>
      </c>
      <c r="D173" t="s">
        <v>333</v>
      </c>
      <c r="E173" t="s">
        <v>339</v>
      </c>
      <c r="F173" t="s">
        <v>335</v>
      </c>
    </row>
    <row r="174" spans="1:6">
      <c r="A174" t="s">
        <v>343</v>
      </c>
      <c r="B174" t="s">
        <v>336</v>
      </c>
      <c r="C174" t="s">
        <v>341</v>
      </c>
      <c r="D174" t="s">
        <v>333</v>
      </c>
      <c r="E174" t="s">
        <v>334</v>
      </c>
      <c r="F174" t="s">
        <v>340</v>
      </c>
    </row>
    <row r="175" spans="1:6">
      <c r="A175" t="s">
        <v>343</v>
      </c>
      <c r="B175" t="s">
        <v>336</v>
      </c>
      <c r="C175" t="s">
        <v>341</v>
      </c>
      <c r="D175" t="s">
        <v>333</v>
      </c>
      <c r="E175" t="s">
        <v>338</v>
      </c>
      <c r="F175" t="s">
        <v>340</v>
      </c>
    </row>
    <row r="176" spans="1:6">
      <c r="A176" t="s">
        <v>343</v>
      </c>
      <c r="B176" t="s">
        <v>336</v>
      </c>
      <c r="C176" t="s">
        <v>341</v>
      </c>
      <c r="D176" t="s">
        <v>333</v>
      </c>
      <c r="E176" t="s">
        <v>339</v>
      </c>
      <c r="F176" t="s">
        <v>340</v>
      </c>
    </row>
    <row r="177" spans="1:6">
      <c r="A177" t="s">
        <v>343</v>
      </c>
      <c r="B177" t="s">
        <v>344</v>
      </c>
      <c r="C177" t="s">
        <v>341</v>
      </c>
      <c r="D177" t="s">
        <v>333</v>
      </c>
      <c r="E177" t="s">
        <v>334</v>
      </c>
      <c r="F177" t="s">
        <v>335</v>
      </c>
    </row>
    <row r="178" spans="1:6">
      <c r="A178" t="s">
        <v>343</v>
      </c>
      <c r="B178" t="s">
        <v>344</v>
      </c>
      <c r="C178" t="s">
        <v>341</v>
      </c>
      <c r="D178" t="s">
        <v>333</v>
      </c>
      <c r="E178" t="s">
        <v>338</v>
      </c>
      <c r="F178" t="s">
        <v>335</v>
      </c>
    </row>
    <row r="179" spans="1:6">
      <c r="A179" t="s">
        <v>343</v>
      </c>
      <c r="B179" t="s">
        <v>344</v>
      </c>
      <c r="C179" t="s">
        <v>341</v>
      </c>
      <c r="D179" t="s">
        <v>333</v>
      </c>
      <c r="E179" t="s">
        <v>339</v>
      </c>
      <c r="F179" t="s">
        <v>335</v>
      </c>
    </row>
    <row r="180" spans="1:6">
      <c r="A180" t="s">
        <v>343</v>
      </c>
      <c r="B180" t="s">
        <v>346</v>
      </c>
      <c r="C180" t="s">
        <v>341</v>
      </c>
      <c r="D180" t="s">
        <v>333</v>
      </c>
      <c r="E180" t="s">
        <v>334</v>
      </c>
      <c r="F180" t="s">
        <v>335</v>
      </c>
    </row>
    <row r="181" spans="1:6">
      <c r="A181" t="s">
        <v>343</v>
      </c>
      <c r="B181" t="s">
        <v>346</v>
      </c>
      <c r="C181" t="s">
        <v>341</v>
      </c>
      <c r="D181" t="s">
        <v>333</v>
      </c>
      <c r="E181" t="s">
        <v>338</v>
      </c>
      <c r="F181" t="s">
        <v>335</v>
      </c>
    </row>
    <row r="182" spans="1:6">
      <c r="A182" t="s">
        <v>343</v>
      </c>
      <c r="B182" t="s">
        <v>346</v>
      </c>
      <c r="C182" t="s">
        <v>341</v>
      </c>
      <c r="D182" t="s">
        <v>333</v>
      </c>
      <c r="E182" t="s">
        <v>339</v>
      </c>
      <c r="F182" t="s">
        <v>335</v>
      </c>
    </row>
    <row r="183" spans="1:6">
      <c r="A183" t="s">
        <v>343</v>
      </c>
      <c r="B183" t="s">
        <v>331</v>
      </c>
      <c r="C183" t="s">
        <v>341</v>
      </c>
      <c r="D183" t="s">
        <v>336</v>
      </c>
      <c r="E183" t="s">
        <v>334</v>
      </c>
      <c r="F183" t="s">
        <v>340</v>
      </c>
    </row>
    <row r="184" spans="1:6">
      <c r="A184" t="s">
        <v>343</v>
      </c>
      <c r="B184" t="s">
        <v>331</v>
      </c>
      <c r="C184" t="s">
        <v>341</v>
      </c>
      <c r="D184" t="s">
        <v>336</v>
      </c>
      <c r="E184" t="s">
        <v>338</v>
      </c>
      <c r="F184" t="s">
        <v>340</v>
      </c>
    </row>
    <row r="185" spans="1:6">
      <c r="A185" t="s">
        <v>343</v>
      </c>
      <c r="B185" t="s">
        <v>331</v>
      </c>
      <c r="C185" t="s">
        <v>341</v>
      </c>
      <c r="D185" t="s">
        <v>336</v>
      </c>
      <c r="E185" t="s">
        <v>339</v>
      </c>
      <c r="F185" t="s">
        <v>340</v>
      </c>
    </row>
    <row r="186" spans="1:6">
      <c r="A186" t="s">
        <v>343</v>
      </c>
      <c r="B186" t="s">
        <v>333</v>
      </c>
      <c r="C186" t="s">
        <v>341</v>
      </c>
      <c r="D186" t="s">
        <v>336</v>
      </c>
      <c r="E186" t="s">
        <v>334</v>
      </c>
      <c r="F186" t="s">
        <v>340</v>
      </c>
    </row>
    <row r="187" spans="1:6">
      <c r="A187" t="s">
        <v>343</v>
      </c>
      <c r="B187" t="s">
        <v>333</v>
      </c>
      <c r="C187" t="s">
        <v>341</v>
      </c>
      <c r="D187" t="s">
        <v>336</v>
      </c>
      <c r="E187" t="s">
        <v>338</v>
      </c>
      <c r="F187" t="s">
        <v>340</v>
      </c>
    </row>
    <row r="188" spans="1:6">
      <c r="A188" t="s">
        <v>343</v>
      </c>
      <c r="B188" t="s">
        <v>333</v>
      </c>
      <c r="C188" t="s">
        <v>341</v>
      </c>
      <c r="D188" t="s">
        <v>336</v>
      </c>
      <c r="E188" t="s">
        <v>339</v>
      </c>
      <c r="F188" t="s">
        <v>340</v>
      </c>
    </row>
    <row r="189" spans="1:6">
      <c r="A189" t="s">
        <v>343</v>
      </c>
      <c r="B189" t="s">
        <v>342</v>
      </c>
      <c r="C189" t="s">
        <v>341</v>
      </c>
      <c r="D189" t="s">
        <v>336</v>
      </c>
      <c r="E189" t="s">
        <v>334</v>
      </c>
      <c r="F189" t="s">
        <v>340</v>
      </c>
    </row>
    <row r="190" spans="1:6">
      <c r="A190" t="s">
        <v>343</v>
      </c>
      <c r="B190" t="s">
        <v>342</v>
      </c>
      <c r="C190" t="s">
        <v>341</v>
      </c>
      <c r="D190" t="s">
        <v>336</v>
      </c>
      <c r="E190" t="s">
        <v>338</v>
      </c>
      <c r="F190" t="s">
        <v>340</v>
      </c>
    </row>
    <row r="191" spans="1:6">
      <c r="A191" t="s">
        <v>343</v>
      </c>
      <c r="B191" t="s">
        <v>342</v>
      </c>
      <c r="C191" t="s">
        <v>341</v>
      </c>
      <c r="D191" t="s">
        <v>336</v>
      </c>
      <c r="E191" t="s">
        <v>339</v>
      </c>
      <c r="F191" t="s">
        <v>340</v>
      </c>
    </row>
    <row r="192" spans="1:6">
      <c r="A192" t="s">
        <v>343</v>
      </c>
      <c r="B192" t="s">
        <v>336</v>
      </c>
      <c r="C192" t="s">
        <v>341</v>
      </c>
      <c r="D192" t="s">
        <v>336</v>
      </c>
      <c r="E192" t="s">
        <v>334</v>
      </c>
      <c r="F192" t="s">
        <v>340</v>
      </c>
    </row>
    <row r="193" spans="1:6">
      <c r="A193" t="s">
        <v>343</v>
      </c>
      <c r="B193" t="s">
        <v>336</v>
      </c>
      <c r="C193" t="s">
        <v>341</v>
      </c>
      <c r="D193" t="s">
        <v>336</v>
      </c>
      <c r="E193" t="s">
        <v>338</v>
      </c>
      <c r="F193" t="s">
        <v>340</v>
      </c>
    </row>
    <row r="194" spans="1:6">
      <c r="A194" t="s">
        <v>343</v>
      </c>
      <c r="B194" t="s">
        <v>336</v>
      </c>
      <c r="C194" t="s">
        <v>341</v>
      </c>
      <c r="D194" t="s">
        <v>336</v>
      </c>
      <c r="E194" t="s">
        <v>339</v>
      </c>
      <c r="F194" t="s">
        <v>340</v>
      </c>
    </row>
    <row r="195" spans="1:6">
      <c r="A195" t="s">
        <v>343</v>
      </c>
      <c r="B195" t="s">
        <v>344</v>
      </c>
      <c r="C195" t="s">
        <v>341</v>
      </c>
      <c r="D195" t="s">
        <v>336</v>
      </c>
      <c r="E195" t="s">
        <v>334</v>
      </c>
      <c r="F195" t="s">
        <v>340</v>
      </c>
    </row>
    <row r="196" spans="1:6">
      <c r="A196" t="s">
        <v>343</v>
      </c>
      <c r="B196" t="s">
        <v>344</v>
      </c>
      <c r="C196" t="s">
        <v>341</v>
      </c>
      <c r="D196" t="s">
        <v>336</v>
      </c>
      <c r="E196" t="s">
        <v>338</v>
      </c>
      <c r="F196" t="s">
        <v>340</v>
      </c>
    </row>
    <row r="197" spans="1:6">
      <c r="A197" t="s">
        <v>343</v>
      </c>
      <c r="B197" t="s">
        <v>344</v>
      </c>
      <c r="C197" t="s">
        <v>341</v>
      </c>
      <c r="D197" t="s">
        <v>336</v>
      </c>
      <c r="E197" t="s">
        <v>339</v>
      </c>
      <c r="F197" t="s">
        <v>340</v>
      </c>
    </row>
    <row r="198" spans="1:6">
      <c r="A198" t="s">
        <v>343</v>
      </c>
      <c r="B198" t="s">
        <v>346</v>
      </c>
      <c r="C198" t="s">
        <v>341</v>
      </c>
      <c r="D198" t="s">
        <v>336</v>
      </c>
      <c r="E198" t="s">
        <v>334</v>
      </c>
      <c r="F198" t="s">
        <v>340</v>
      </c>
    </row>
    <row r="199" spans="1:6">
      <c r="A199" t="s">
        <v>343</v>
      </c>
      <c r="B199" t="s">
        <v>346</v>
      </c>
      <c r="C199" t="s">
        <v>341</v>
      </c>
      <c r="D199" t="s">
        <v>336</v>
      </c>
      <c r="E199" t="s">
        <v>338</v>
      </c>
      <c r="F199" t="s">
        <v>340</v>
      </c>
    </row>
    <row r="200" spans="1:6">
      <c r="A200" t="s">
        <v>343</v>
      </c>
      <c r="B200" t="s">
        <v>346</v>
      </c>
      <c r="C200" t="s">
        <v>341</v>
      </c>
      <c r="D200" t="s">
        <v>336</v>
      </c>
      <c r="E200" t="s">
        <v>339</v>
      </c>
      <c r="F200" t="s">
        <v>340</v>
      </c>
    </row>
    <row r="201" spans="1:6">
      <c r="A201" t="s">
        <v>343</v>
      </c>
      <c r="B201" t="s">
        <v>331</v>
      </c>
      <c r="C201" t="s">
        <v>341</v>
      </c>
      <c r="D201" t="s">
        <v>335</v>
      </c>
      <c r="E201" t="s">
        <v>334</v>
      </c>
      <c r="F201" t="s">
        <v>335</v>
      </c>
    </row>
    <row r="202" spans="1:6">
      <c r="A202" t="s">
        <v>343</v>
      </c>
      <c r="B202" t="s">
        <v>331</v>
      </c>
      <c r="C202" t="s">
        <v>341</v>
      </c>
      <c r="D202" t="s">
        <v>335</v>
      </c>
      <c r="E202" t="s">
        <v>338</v>
      </c>
      <c r="F202" t="s">
        <v>335</v>
      </c>
    </row>
    <row r="203" spans="1:6">
      <c r="A203" t="s">
        <v>343</v>
      </c>
      <c r="B203" t="s">
        <v>331</v>
      </c>
      <c r="C203" t="s">
        <v>341</v>
      </c>
      <c r="D203" t="s">
        <v>335</v>
      </c>
      <c r="E203" t="s">
        <v>339</v>
      </c>
      <c r="F203" t="s">
        <v>335</v>
      </c>
    </row>
    <row r="204" spans="1:6">
      <c r="A204" t="s">
        <v>343</v>
      </c>
      <c r="B204" t="s">
        <v>333</v>
      </c>
      <c r="C204" t="s">
        <v>341</v>
      </c>
      <c r="D204" t="s">
        <v>335</v>
      </c>
      <c r="E204" t="s">
        <v>334</v>
      </c>
      <c r="F204" t="s">
        <v>335</v>
      </c>
    </row>
    <row r="205" spans="1:6">
      <c r="A205" t="s">
        <v>343</v>
      </c>
      <c r="B205" t="s">
        <v>333</v>
      </c>
      <c r="C205" t="s">
        <v>341</v>
      </c>
      <c r="D205" t="s">
        <v>335</v>
      </c>
      <c r="E205" t="s">
        <v>338</v>
      </c>
      <c r="F205" t="s">
        <v>335</v>
      </c>
    </row>
    <row r="206" spans="1:6">
      <c r="A206" t="s">
        <v>343</v>
      </c>
      <c r="B206" t="s">
        <v>333</v>
      </c>
      <c r="C206" t="s">
        <v>341</v>
      </c>
      <c r="D206" t="s">
        <v>335</v>
      </c>
      <c r="E206" t="s">
        <v>339</v>
      </c>
      <c r="F206" t="s">
        <v>335</v>
      </c>
    </row>
    <row r="207" spans="1:6">
      <c r="A207" t="s">
        <v>343</v>
      </c>
      <c r="B207" t="s">
        <v>342</v>
      </c>
      <c r="C207" t="s">
        <v>341</v>
      </c>
      <c r="D207" t="s">
        <v>335</v>
      </c>
      <c r="E207" t="s">
        <v>334</v>
      </c>
      <c r="F207" t="s">
        <v>335</v>
      </c>
    </row>
    <row r="208" spans="1:6">
      <c r="A208" t="s">
        <v>343</v>
      </c>
      <c r="B208" t="s">
        <v>342</v>
      </c>
      <c r="C208" t="s">
        <v>341</v>
      </c>
      <c r="D208" t="s">
        <v>335</v>
      </c>
      <c r="E208" t="s">
        <v>338</v>
      </c>
      <c r="F208" t="s">
        <v>335</v>
      </c>
    </row>
    <row r="209" spans="1:6">
      <c r="A209" t="s">
        <v>343</v>
      </c>
      <c r="B209" t="s">
        <v>342</v>
      </c>
      <c r="C209" t="s">
        <v>341</v>
      </c>
      <c r="D209" t="s">
        <v>335</v>
      </c>
      <c r="E209" t="s">
        <v>339</v>
      </c>
      <c r="F209" t="s">
        <v>335</v>
      </c>
    </row>
    <row r="210" spans="1:6">
      <c r="A210" t="s">
        <v>343</v>
      </c>
      <c r="B210" t="s">
        <v>336</v>
      </c>
      <c r="C210" t="s">
        <v>341</v>
      </c>
      <c r="D210" t="s">
        <v>335</v>
      </c>
      <c r="E210" t="s">
        <v>334</v>
      </c>
      <c r="F210" t="s">
        <v>340</v>
      </c>
    </row>
    <row r="211" spans="1:6">
      <c r="A211" t="s">
        <v>343</v>
      </c>
      <c r="B211" t="s">
        <v>336</v>
      </c>
      <c r="C211" t="s">
        <v>341</v>
      </c>
      <c r="D211" t="s">
        <v>335</v>
      </c>
      <c r="E211" t="s">
        <v>338</v>
      </c>
      <c r="F211" t="s">
        <v>340</v>
      </c>
    </row>
    <row r="212" spans="1:6">
      <c r="A212" t="s">
        <v>343</v>
      </c>
      <c r="B212" t="s">
        <v>336</v>
      </c>
      <c r="C212" t="s">
        <v>341</v>
      </c>
      <c r="D212" t="s">
        <v>335</v>
      </c>
      <c r="E212" t="s">
        <v>339</v>
      </c>
      <c r="F212" t="s">
        <v>340</v>
      </c>
    </row>
    <row r="213" spans="1:6">
      <c r="A213" t="s">
        <v>343</v>
      </c>
      <c r="B213" t="s">
        <v>344</v>
      </c>
      <c r="C213" t="s">
        <v>341</v>
      </c>
      <c r="D213" t="s">
        <v>335</v>
      </c>
      <c r="E213" t="s">
        <v>334</v>
      </c>
      <c r="F213" t="s">
        <v>335</v>
      </c>
    </row>
    <row r="214" spans="1:6">
      <c r="A214" t="s">
        <v>343</v>
      </c>
      <c r="B214" t="s">
        <v>344</v>
      </c>
      <c r="C214" t="s">
        <v>341</v>
      </c>
      <c r="D214" t="s">
        <v>335</v>
      </c>
      <c r="E214" t="s">
        <v>338</v>
      </c>
      <c r="F214" t="s">
        <v>335</v>
      </c>
    </row>
    <row r="215" spans="1:6">
      <c r="A215" t="s">
        <v>343</v>
      </c>
      <c r="B215" t="s">
        <v>344</v>
      </c>
      <c r="C215" t="s">
        <v>341</v>
      </c>
      <c r="D215" t="s">
        <v>335</v>
      </c>
      <c r="E215" t="s">
        <v>339</v>
      </c>
      <c r="F215" t="s">
        <v>335</v>
      </c>
    </row>
    <row r="216" spans="1:6">
      <c r="A216" t="s">
        <v>343</v>
      </c>
      <c r="B216" t="s">
        <v>346</v>
      </c>
      <c r="C216" t="s">
        <v>341</v>
      </c>
      <c r="D216" t="s">
        <v>335</v>
      </c>
      <c r="E216" t="s">
        <v>334</v>
      </c>
      <c r="F216" t="s">
        <v>335</v>
      </c>
    </row>
    <row r="217" spans="1:6">
      <c r="A217" t="s">
        <v>343</v>
      </c>
      <c r="B217" t="s">
        <v>346</v>
      </c>
      <c r="C217" t="s">
        <v>341</v>
      </c>
      <c r="D217" t="s">
        <v>335</v>
      </c>
      <c r="E217" t="s">
        <v>338</v>
      </c>
      <c r="F217" t="s">
        <v>335</v>
      </c>
    </row>
    <row r="218" spans="1:6">
      <c r="A218" t="s">
        <v>343</v>
      </c>
      <c r="B218" t="s">
        <v>346</v>
      </c>
      <c r="C218" t="s">
        <v>341</v>
      </c>
      <c r="D218" t="s">
        <v>335</v>
      </c>
      <c r="E218" t="s">
        <v>339</v>
      </c>
      <c r="F218" t="s">
        <v>335</v>
      </c>
    </row>
    <row r="219" spans="1:6">
      <c r="A219" t="s">
        <v>345</v>
      </c>
      <c r="B219" t="s">
        <v>331</v>
      </c>
      <c r="C219" t="s">
        <v>332</v>
      </c>
      <c r="D219" t="s">
        <v>333</v>
      </c>
      <c r="E219" t="s">
        <v>334</v>
      </c>
      <c r="F219" t="s">
        <v>335</v>
      </c>
    </row>
    <row r="220" spans="1:6">
      <c r="A220" t="s">
        <v>345</v>
      </c>
      <c r="B220" t="s">
        <v>331</v>
      </c>
      <c r="C220" t="s">
        <v>332</v>
      </c>
      <c r="D220" t="s">
        <v>333</v>
      </c>
      <c r="E220" t="s">
        <v>338</v>
      </c>
      <c r="F220" t="s">
        <v>335</v>
      </c>
    </row>
    <row r="221" spans="1:6">
      <c r="A221" t="s">
        <v>345</v>
      </c>
      <c r="B221" t="s">
        <v>331</v>
      </c>
      <c r="C221" t="s">
        <v>332</v>
      </c>
      <c r="D221" t="s">
        <v>333</v>
      </c>
      <c r="E221" t="s">
        <v>339</v>
      </c>
      <c r="F221" t="s">
        <v>335</v>
      </c>
    </row>
    <row r="222" spans="1:6">
      <c r="A222" t="s">
        <v>345</v>
      </c>
      <c r="B222" t="s">
        <v>333</v>
      </c>
      <c r="C222" t="s">
        <v>332</v>
      </c>
      <c r="D222" t="s">
        <v>333</v>
      </c>
      <c r="E222" t="s">
        <v>334</v>
      </c>
      <c r="F222" t="s">
        <v>335</v>
      </c>
    </row>
    <row r="223" spans="1:6">
      <c r="A223" t="s">
        <v>345</v>
      </c>
      <c r="B223" t="s">
        <v>333</v>
      </c>
      <c r="C223" t="s">
        <v>332</v>
      </c>
      <c r="D223" t="s">
        <v>333</v>
      </c>
      <c r="E223" t="s">
        <v>338</v>
      </c>
      <c r="F223" t="s">
        <v>335</v>
      </c>
    </row>
    <row r="224" spans="1:6">
      <c r="A224" t="s">
        <v>345</v>
      </c>
      <c r="B224" t="s">
        <v>333</v>
      </c>
      <c r="C224" t="s">
        <v>332</v>
      </c>
      <c r="D224" t="s">
        <v>333</v>
      </c>
      <c r="E224" t="s">
        <v>339</v>
      </c>
      <c r="F224" t="s">
        <v>347</v>
      </c>
    </row>
    <row r="225" spans="1:6">
      <c r="A225" t="s">
        <v>345</v>
      </c>
      <c r="B225" t="s">
        <v>342</v>
      </c>
      <c r="C225" t="s">
        <v>332</v>
      </c>
      <c r="D225" t="s">
        <v>333</v>
      </c>
      <c r="E225" t="s">
        <v>334</v>
      </c>
      <c r="F225" t="s">
        <v>335</v>
      </c>
    </row>
    <row r="226" spans="1:6">
      <c r="A226" t="s">
        <v>345</v>
      </c>
      <c r="B226" t="s">
        <v>342</v>
      </c>
      <c r="C226" t="s">
        <v>332</v>
      </c>
      <c r="D226" t="s">
        <v>333</v>
      </c>
      <c r="E226" t="s">
        <v>338</v>
      </c>
      <c r="F226" t="s">
        <v>335</v>
      </c>
    </row>
    <row r="227" spans="1:6">
      <c r="A227" t="s">
        <v>345</v>
      </c>
      <c r="B227" t="s">
        <v>342</v>
      </c>
      <c r="C227" t="s">
        <v>332</v>
      </c>
      <c r="D227" t="s">
        <v>333</v>
      </c>
      <c r="E227" t="s">
        <v>339</v>
      </c>
      <c r="F227" t="s">
        <v>335</v>
      </c>
    </row>
    <row r="228" spans="1:6">
      <c r="A228" t="s">
        <v>345</v>
      </c>
      <c r="B228" t="s">
        <v>336</v>
      </c>
      <c r="C228" t="s">
        <v>332</v>
      </c>
      <c r="D228" t="s">
        <v>333</v>
      </c>
      <c r="E228" t="s">
        <v>334</v>
      </c>
      <c r="F228" t="s">
        <v>337</v>
      </c>
    </row>
    <row r="229" spans="1:6">
      <c r="A229" t="s">
        <v>345</v>
      </c>
      <c r="B229" t="s">
        <v>336</v>
      </c>
      <c r="C229" t="s">
        <v>332</v>
      </c>
      <c r="D229" t="s">
        <v>333</v>
      </c>
      <c r="E229" t="s">
        <v>338</v>
      </c>
      <c r="F229" t="s">
        <v>337</v>
      </c>
    </row>
    <row r="230" spans="1:6">
      <c r="A230" t="s">
        <v>345</v>
      </c>
      <c r="B230" t="s">
        <v>336</v>
      </c>
      <c r="C230" t="s">
        <v>332</v>
      </c>
      <c r="D230" t="s">
        <v>333</v>
      </c>
      <c r="E230" t="s">
        <v>339</v>
      </c>
      <c r="F230" t="s">
        <v>340</v>
      </c>
    </row>
    <row r="231" spans="1:6">
      <c r="A231" t="s">
        <v>345</v>
      </c>
      <c r="B231" t="s">
        <v>344</v>
      </c>
      <c r="C231" t="s">
        <v>332</v>
      </c>
      <c r="D231" t="s">
        <v>333</v>
      </c>
      <c r="E231" t="s">
        <v>334</v>
      </c>
      <c r="F231" t="s">
        <v>335</v>
      </c>
    </row>
    <row r="232" spans="1:6">
      <c r="A232" t="s">
        <v>345</v>
      </c>
      <c r="B232" t="s">
        <v>344</v>
      </c>
      <c r="C232" t="s">
        <v>332</v>
      </c>
      <c r="D232" t="s">
        <v>333</v>
      </c>
      <c r="E232" t="s">
        <v>338</v>
      </c>
      <c r="F232" t="s">
        <v>335</v>
      </c>
    </row>
    <row r="233" spans="1:6">
      <c r="A233" t="s">
        <v>345</v>
      </c>
      <c r="B233" t="s">
        <v>344</v>
      </c>
      <c r="C233" t="s">
        <v>332</v>
      </c>
      <c r="D233" t="s">
        <v>333</v>
      </c>
      <c r="E233" t="s">
        <v>339</v>
      </c>
      <c r="F233" t="s">
        <v>335</v>
      </c>
    </row>
    <row r="234" spans="1:6">
      <c r="A234" t="s">
        <v>345</v>
      </c>
      <c r="B234" t="s">
        <v>346</v>
      </c>
      <c r="C234" t="s">
        <v>332</v>
      </c>
      <c r="D234" t="s">
        <v>333</v>
      </c>
      <c r="E234" t="s">
        <v>334</v>
      </c>
      <c r="F234" t="s">
        <v>335</v>
      </c>
    </row>
    <row r="235" spans="1:6">
      <c r="A235" t="s">
        <v>345</v>
      </c>
      <c r="B235" t="s">
        <v>346</v>
      </c>
      <c r="C235" t="s">
        <v>332</v>
      </c>
      <c r="D235" t="s">
        <v>333</v>
      </c>
      <c r="E235" t="s">
        <v>338</v>
      </c>
      <c r="F235" t="s">
        <v>335</v>
      </c>
    </row>
    <row r="236" spans="1:6">
      <c r="A236" t="s">
        <v>345</v>
      </c>
      <c r="B236" t="s">
        <v>346</v>
      </c>
      <c r="C236" t="s">
        <v>332</v>
      </c>
      <c r="D236" t="s">
        <v>333</v>
      </c>
      <c r="E236" t="s">
        <v>339</v>
      </c>
      <c r="F236" t="s">
        <v>335</v>
      </c>
    </row>
    <row r="237" spans="1:6">
      <c r="A237" t="s">
        <v>345</v>
      </c>
      <c r="B237" t="s">
        <v>331</v>
      </c>
      <c r="C237" t="s">
        <v>332</v>
      </c>
      <c r="D237" t="s">
        <v>336</v>
      </c>
      <c r="E237" t="s">
        <v>334</v>
      </c>
      <c r="F237" t="s">
        <v>337</v>
      </c>
    </row>
    <row r="238" spans="1:6">
      <c r="A238" t="s">
        <v>345</v>
      </c>
      <c r="B238" t="s">
        <v>331</v>
      </c>
      <c r="C238" t="s">
        <v>332</v>
      </c>
      <c r="D238" t="s">
        <v>336</v>
      </c>
      <c r="E238" t="s">
        <v>338</v>
      </c>
      <c r="F238" t="s">
        <v>337</v>
      </c>
    </row>
    <row r="239" spans="1:6">
      <c r="A239" t="s">
        <v>345</v>
      </c>
      <c r="B239" t="s">
        <v>331</v>
      </c>
      <c r="C239" t="s">
        <v>332</v>
      </c>
      <c r="D239" t="s">
        <v>336</v>
      </c>
      <c r="E239" t="s">
        <v>339</v>
      </c>
      <c r="F239" t="s">
        <v>340</v>
      </c>
    </row>
    <row r="240" spans="1:6">
      <c r="A240" t="s">
        <v>345</v>
      </c>
      <c r="B240" t="s">
        <v>333</v>
      </c>
      <c r="C240" t="s">
        <v>332</v>
      </c>
      <c r="D240" t="s">
        <v>336</v>
      </c>
      <c r="E240" t="s">
        <v>334</v>
      </c>
      <c r="F240" t="s">
        <v>337</v>
      </c>
    </row>
    <row r="241" spans="1:6">
      <c r="A241" t="s">
        <v>345</v>
      </c>
      <c r="B241" t="s">
        <v>333</v>
      </c>
      <c r="C241" t="s">
        <v>332</v>
      </c>
      <c r="D241" t="s">
        <v>336</v>
      </c>
      <c r="E241" t="s">
        <v>338</v>
      </c>
      <c r="F241" t="s">
        <v>337</v>
      </c>
    </row>
    <row r="242" spans="1:6">
      <c r="A242" t="s">
        <v>345</v>
      </c>
      <c r="B242" t="s">
        <v>333</v>
      </c>
      <c r="C242" t="s">
        <v>332</v>
      </c>
      <c r="D242" t="s">
        <v>336</v>
      </c>
      <c r="E242" t="s">
        <v>339</v>
      </c>
      <c r="F242" t="s">
        <v>340</v>
      </c>
    </row>
    <row r="243" spans="1:6">
      <c r="A243" t="s">
        <v>345</v>
      </c>
      <c r="B243" t="s">
        <v>342</v>
      </c>
      <c r="C243" t="s">
        <v>332</v>
      </c>
      <c r="D243" t="s">
        <v>336</v>
      </c>
      <c r="E243" t="s">
        <v>334</v>
      </c>
      <c r="F243" t="s">
        <v>337</v>
      </c>
    </row>
    <row r="244" spans="1:6">
      <c r="A244" t="s">
        <v>345</v>
      </c>
      <c r="B244" t="s">
        <v>342</v>
      </c>
      <c r="C244" t="s">
        <v>332</v>
      </c>
      <c r="D244" t="s">
        <v>336</v>
      </c>
      <c r="E244" t="s">
        <v>338</v>
      </c>
      <c r="F244" t="s">
        <v>337</v>
      </c>
    </row>
    <row r="245" spans="1:6">
      <c r="A245" t="s">
        <v>345</v>
      </c>
      <c r="B245" t="s">
        <v>342</v>
      </c>
      <c r="C245" t="s">
        <v>332</v>
      </c>
      <c r="D245" t="s">
        <v>336</v>
      </c>
      <c r="E245" t="s">
        <v>339</v>
      </c>
      <c r="F245" t="s">
        <v>340</v>
      </c>
    </row>
    <row r="246" spans="1:6">
      <c r="A246" t="s">
        <v>345</v>
      </c>
      <c r="B246" t="s">
        <v>336</v>
      </c>
      <c r="C246" t="s">
        <v>332</v>
      </c>
      <c r="D246" t="s">
        <v>336</v>
      </c>
      <c r="E246" t="s">
        <v>334</v>
      </c>
      <c r="F246" t="s">
        <v>337</v>
      </c>
    </row>
    <row r="247" spans="1:6">
      <c r="A247" t="s">
        <v>345</v>
      </c>
      <c r="B247" t="s">
        <v>336</v>
      </c>
      <c r="C247" t="s">
        <v>332</v>
      </c>
      <c r="D247" t="s">
        <v>336</v>
      </c>
      <c r="E247" t="s">
        <v>338</v>
      </c>
      <c r="F247" t="s">
        <v>337</v>
      </c>
    </row>
    <row r="248" spans="1:6">
      <c r="A248" t="s">
        <v>345</v>
      </c>
      <c r="B248" t="s">
        <v>336</v>
      </c>
      <c r="C248" t="s">
        <v>332</v>
      </c>
      <c r="D248" t="s">
        <v>336</v>
      </c>
      <c r="E248" t="s">
        <v>339</v>
      </c>
      <c r="F248" t="s">
        <v>340</v>
      </c>
    </row>
    <row r="249" spans="1:6">
      <c r="A249" t="s">
        <v>345</v>
      </c>
      <c r="B249" t="s">
        <v>344</v>
      </c>
      <c r="C249" t="s">
        <v>332</v>
      </c>
      <c r="D249" t="s">
        <v>336</v>
      </c>
      <c r="E249" t="s">
        <v>334</v>
      </c>
      <c r="F249" t="s">
        <v>337</v>
      </c>
    </row>
    <row r="250" spans="1:6">
      <c r="A250" t="s">
        <v>345</v>
      </c>
      <c r="B250" t="s">
        <v>344</v>
      </c>
      <c r="C250" t="s">
        <v>332</v>
      </c>
      <c r="D250" t="s">
        <v>336</v>
      </c>
      <c r="E250" t="s">
        <v>338</v>
      </c>
      <c r="F250" t="s">
        <v>337</v>
      </c>
    </row>
    <row r="251" spans="1:6">
      <c r="A251" t="s">
        <v>345</v>
      </c>
      <c r="B251" t="s">
        <v>344</v>
      </c>
      <c r="C251" t="s">
        <v>332</v>
      </c>
      <c r="D251" t="s">
        <v>336</v>
      </c>
      <c r="E251" t="s">
        <v>339</v>
      </c>
      <c r="F251" t="s">
        <v>340</v>
      </c>
    </row>
    <row r="252" spans="1:6">
      <c r="A252" t="s">
        <v>345</v>
      </c>
      <c r="B252" t="s">
        <v>346</v>
      </c>
      <c r="C252" t="s">
        <v>332</v>
      </c>
      <c r="D252" t="s">
        <v>336</v>
      </c>
      <c r="E252" t="s">
        <v>334</v>
      </c>
      <c r="F252" t="s">
        <v>337</v>
      </c>
    </row>
    <row r="253" spans="1:6">
      <c r="A253" t="s">
        <v>345</v>
      </c>
      <c r="B253" t="s">
        <v>346</v>
      </c>
      <c r="C253" t="s">
        <v>332</v>
      </c>
      <c r="D253" t="s">
        <v>336</v>
      </c>
      <c r="E253" t="s">
        <v>338</v>
      </c>
      <c r="F253" t="s">
        <v>337</v>
      </c>
    </row>
    <row r="254" spans="1:6">
      <c r="A254" t="s">
        <v>345</v>
      </c>
      <c r="B254" t="s">
        <v>346</v>
      </c>
      <c r="C254" t="s">
        <v>332</v>
      </c>
      <c r="D254" t="s">
        <v>336</v>
      </c>
      <c r="E254" t="s">
        <v>339</v>
      </c>
      <c r="F254" t="s">
        <v>340</v>
      </c>
    </row>
    <row r="255" spans="1:6">
      <c r="A255" t="s">
        <v>345</v>
      </c>
      <c r="B255" t="s">
        <v>331</v>
      </c>
      <c r="C255" t="s">
        <v>332</v>
      </c>
      <c r="D255" t="s">
        <v>335</v>
      </c>
      <c r="E255" t="s">
        <v>334</v>
      </c>
      <c r="F255" t="s">
        <v>335</v>
      </c>
    </row>
    <row r="256" spans="1:6">
      <c r="A256" t="s">
        <v>345</v>
      </c>
      <c r="B256" t="s">
        <v>331</v>
      </c>
      <c r="C256" t="s">
        <v>332</v>
      </c>
      <c r="D256" t="s">
        <v>335</v>
      </c>
      <c r="E256" t="s">
        <v>338</v>
      </c>
      <c r="F256" t="s">
        <v>335</v>
      </c>
    </row>
    <row r="257" spans="1:6">
      <c r="A257" t="s">
        <v>345</v>
      </c>
      <c r="B257" t="s">
        <v>331</v>
      </c>
      <c r="C257" t="s">
        <v>332</v>
      </c>
      <c r="D257" t="s">
        <v>335</v>
      </c>
      <c r="E257" t="s">
        <v>339</v>
      </c>
      <c r="F257" t="s">
        <v>335</v>
      </c>
    </row>
    <row r="258" spans="1:6">
      <c r="A258" t="s">
        <v>345</v>
      </c>
      <c r="B258" t="s">
        <v>333</v>
      </c>
      <c r="C258" t="s">
        <v>332</v>
      </c>
      <c r="D258" t="s">
        <v>335</v>
      </c>
      <c r="E258" t="s">
        <v>334</v>
      </c>
      <c r="F258" t="s">
        <v>335</v>
      </c>
    </row>
    <row r="259" spans="1:6">
      <c r="A259" t="s">
        <v>345</v>
      </c>
      <c r="B259" t="s">
        <v>333</v>
      </c>
      <c r="C259" t="s">
        <v>332</v>
      </c>
      <c r="D259" t="s">
        <v>335</v>
      </c>
      <c r="E259" t="s">
        <v>338</v>
      </c>
      <c r="F259" t="s">
        <v>335</v>
      </c>
    </row>
    <row r="260" spans="1:6">
      <c r="A260" t="s">
        <v>345</v>
      </c>
      <c r="B260" t="s">
        <v>333</v>
      </c>
      <c r="C260" t="s">
        <v>332</v>
      </c>
      <c r="D260" t="s">
        <v>335</v>
      </c>
      <c r="E260" t="s">
        <v>339</v>
      </c>
      <c r="F260" t="s">
        <v>347</v>
      </c>
    </row>
    <row r="261" spans="1:6">
      <c r="A261" t="s">
        <v>345</v>
      </c>
      <c r="B261" t="s">
        <v>342</v>
      </c>
      <c r="C261" t="s">
        <v>332</v>
      </c>
      <c r="D261" t="s">
        <v>335</v>
      </c>
      <c r="E261" t="s">
        <v>334</v>
      </c>
      <c r="F261" t="s">
        <v>335</v>
      </c>
    </row>
    <row r="262" spans="1:6">
      <c r="A262" t="s">
        <v>345</v>
      </c>
      <c r="B262" t="s">
        <v>342</v>
      </c>
      <c r="C262" t="s">
        <v>332</v>
      </c>
      <c r="D262" t="s">
        <v>335</v>
      </c>
      <c r="E262" t="s">
        <v>338</v>
      </c>
      <c r="F262" t="s">
        <v>335</v>
      </c>
    </row>
    <row r="263" spans="1:6">
      <c r="A263" t="s">
        <v>345</v>
      </c>
      <c r="B263" t="s">
        <v>342</v>
      </c>
      <c r="C263" t="s">
        <v>332</v>
      </c>
      <c r="D263" t="s">
        <v>335</v>
      </c>
      <c r="E263" t="s">
        <v>339</v>
      </c>
      <c r="F263" t="s">
        <v>335</v>
      </c>
    </row>
    <row r="264" spans="1:6">
      <c r="A264" t="s">
        <v>345</v>
      </c>
      <c r="B264" t="s">
        <v>336</v>
      </c>
      <c r="C264" t="s">
        <v>332</v>
      </c>
      <c r="D264" t="s">
        <v>335</v>
      </c>
      <c r="E264" t="s">
        <v>334</v>
      </c>
      <c r="F264" t="s">
        <v>337</v>
      </c>
    </row>
    <row r="265" spans="1:6">
      <c r="A265" t="s">
        <v>345</v>
      </c>
      <c r="B265" t="s">
        <v>336</v>
      </c>
      <c r="C265" t="s">
        <v>332</v>
      </c>
      <c r="D265" t="s">
        <v>335</v>
      </c>
      <c r="E265" t="s">
        <v>338</v>
      </c>
      <c r="F265" t="s">
        <v>337</v>
      </c>
    </row>
    <row r="266" spans="1:6">
      <c r="A266" t="s">
        <v>345</v>
      </c>
      <c r="B266" t="s">
        <v>336</v>
      </c>
      <c r="C266" t="s">
        <v>332</v>
      </c>
      <c r="D266" t="s">
        <v>335</v>
      </c>
      <c r="E266" t="s">
        <v>339</v>
      </c>
      <c r="F266" t="s">
        <v>340</v>
      </c>
    </row>
    <row r="267" spans="1:6">
      <c r="A267" t="s">
        <v>345</v>
      </c>
      <c r="B267" t="s">
        <v>344</v>
      </c>
      <c r="C267" t="s">
        <v>332</v>
      </c>
      <c r="D267" t="s">
        <v>335</v>
      </c>
      <c r="E267" t="s">
        <v>334</v>
      </c>
      <c r="F267" t="s">
        <v>335</v>
      </c>
    </row>
    <row r="268" spans="1:6">
      <c r="A268" t="s">
        <v>345</v>
      </c>
      <c r="B268" t="s">
        <v>344</v>
      </c>
      <c r="C268" t="s">
        <v>332</v>
      </c>
      <c r="D268" t="s">
        <v>335</v>
      </c>
      <c r="E268" t="s">
        <v>338</v>
      </c>
      <c r="F268" t="s">
        <v>335</v>
      </c>
    </row>
    <row r="269" spans="1:6">
      <c r="A269" t="s">
        <v>345</v>
      </c>
      <c r="B269" t="s">
        <v>344</v>
      </c>
      <c r="C269" t="s">
        <v>332</v>
      </c>
      <c r="D269" t="s">
        <v>335</v>
      </c>
      <c r="E269" t="s">
        <v>339</v>
      </c>
      <c r="F269" t="s">
        <v>335</v>
      </c>
    </row>
    <row r="270" spans="1:6">
      <c r="A270" t="s">
        <v>345</v>
      </c>
      <c r="B270" t="s">
        <v>346</v>
      </c>
      <c r="C270" t="s">
        <v>332</v>
      </c>
      <c r="D270" t="s">
        <v>335</v>
      </c>
      <c r="E270" t="s">
        <v>334</v>
      </c>
      <c r="F270" t="s">
        <v>335</v>
      </c>
    </row>
    <row r="271" spans="1:6">
      <c r="A271" t="s">
        <v>345</v>
      </c>
      <c r="B271" t="s">
        <v>346</v>
      </c>
      <c r="C271" t="s">
        <v>332</v>
      </c>
      <c r="D271" t="s">
        <v>335</v>
      </c>
      <c r="E271" t="s">
        <v>338</v>
      </c>
      <c r="F271" t="s">
        <v>335</v>
      </c>
    </row>
    <row r="272" spans="1:6">
      <c r="A272" t="s">
        <v>345</v>
      </c>
      <c r="B272" t="s">
        <v>346</v>
      </c>
      <c r="C272" t="s">
        <v>332</v>
      </c>
      <c r="D272" t="s">
        <v>335</v>
      </c>
      <c r="E272" t="s">
        <v>339</v>
      </c>
      <c r="F272" t="s">
        <v>335</v>
      </c>
    </row>
    <row r="273" spans="1:6">
      <c r="A273" t="s">
        <v>345</v>
      </c>
      <c r="B273" t="s">
        <v>331</v>
      </c>
      <c r="C273" t="s">
        <v>341</v>
      </c>
      <c r="D273" t="s">
        <v>333</v>
      </c>
      <c r="E273" t="s">
        <v>334</v>
      </c>
      <c r="F273" t="s">
        <v>335</v>
      </c>
    </row>
    <row r="274" spans="1:6">
      <c r="A274" t="s">
        <v>345</v>
      </c>
      <c r="B274" t="s">
        <v>331</v>
      </c>
      <c r="C274" t="s">
        <v>341</v>
      </c>
      <c r="D274" t="s">
        <v>333</v>
      </c>
      <c r="E274" t="s">
        <v>338</v>
      </c>
      <c r="F274" t="s">
        <v>335</v>
      </c>
    </row>
    <row r="275" spans="1:6">
      <c r="A275" t="s">
        <v>345</v>
      </c>
      <c r="B275" t="s">
        <v>331</v>
      </c>
      <c r="C275" t="s">
        <v>341</v>
      </c>
      <c r="D275" t="s">
        <v>333</v>
      </c>
      <c r="E275" t="s">
        <v>339</v>
      </c>
      <c r="F275" t="s">
        <v>335</v>
      </c>
    </row>
    <row r="276" spans="1:6">
      <c r="A276" t="s">
        <v>345</v>
      </c>
      <c r="B276" t="s">
        <v>333</v>
      </c>
      <c r="C276" t="s">
        <v>341</v>
      </c>
      <c r="D276" t="s">
        <v>333</v>
      </c>
      <c r="E276" t="s">
        <v>334</v>
      </c>
      <c r="F276" t="s">
        <v>337</v>
      </c>
    </row>
    <row r="277" spans="1:6">
      <c r="A277" t="s">
        <v>345</v>
      </c>
      <c r="B277" t="s">
        <v>333</v>
      </c>
      <c r="C277" t="s">
        <v>341</v>
      </c>
      <c r="D277" t="s">
        <v>333</v>
      </c>
      <c r="E277" t="s">
        <v>338</v>
      </c>
      <c r="F277" t="s">
        <v>337</v>
      </c>
    </row>
    <row r="278" spans="1:6">
      <c r="A278" t="s">
        <v>345</v>
      </c>
      <c r="B278" t="s">
        <v>333</v>
      </c>
      <c r="C278" t="s">
        <v>341</v>
      </c>
      <c r="D278" t="s">
        <v>333</v>
      </c>
      <c r="E278" t="s">
        <v>339</v>
      </c>
      <c r="F278" t="s">
        <v>337</v>
      </c>
    </row>
    <row r="279" spans="1:6">
      <c r="A279" t="s">
        <v>345</v>
      </c>
      <c r="B279" t="s">
        <v>342</v>
      </c>
      <c r="C279" t="s">
        <v>341</v>
      </c>
      <c r="D279" t="s">
        <v>333</v>
      </c>
      <c r="E279" t="s">
        <v>334</v>
      </c>
      <c r="F279" t="s">
        <v>335</v>
      </c>
    </row>
    <row r="280" spans="1:6">
      <c r="A280" t="s">
        <v>345</v>
      </c>
      <c r="B280" t="s">
        <v>342</v>
      </c>
      <c r="C280" t="s">
        <v>341</v>
      </c>
      <c r="D280" t="s">
        <v>333</v>
      </c>
      <c r="E280" t="s">
        <v>338</v>
      </c>
      <c r="F280" t="s">
        <v>335</v>
      </c>
    </row>
    <row r="281" spans="1:6">
      <c r="A281" t="s">
        <v>345</v>
      </c>
      <c r="B281" t="s">
        <v>342</v>
      </c>
      <c r="C281" t="s">
        <v>341</v>
      </c>
      <c r="D281" t="s">
        <v>333</v>
      </c>
      <c r="E281" t="s">
        <v>339</v>
      </c>
      <c r="F281" t="s">
        <v>335</v>
      </c>
    </row>
    <row r="282" spans="1:6">
      <c r="A282" t="s">
        <v>345</v>
      </c>
      <c r="B282" t="s">
        <v>336</v>
      </c>
      <c r="C282" t="s">
        <v>341</v>
      </c>
      <c r="D282" t="s">
        <v>333</v>
      </c>
      <c r="E282" t="s">
        <v>334</v>
      </c>
      <c r="F282" t="s">
        <v>340</v>
      </c>
    </row>
    <row r="283" spans="1:6">
      <c r="A283" t="s">
        <v>345</v>
      </c>
      <c r="B283" t="s">
        <v>336</v>
      </c>
      <c r="C283" t="s">
        <v>341</v>
      </c>
      <c r="D283" t="s">
        <v>333</v>
      </c>
      <c r="E283" t="s">
        <v>338</v>
      </c>
      <c r="F283" t="s">
        <v>340</v>
      </c>
    </row>
    <row r="284" spans="1:6">
      <c r="A284" t="s">
        <v>345</v>
      </c>
      <c r="B284" t="s">
        <v>336</v>
      </c>
      <c r="C284" t="s">
        <v>341</v>
      </c>
      <c r="D284" t="s">
        <v>333</v>
      </c>
      <c r="E284" t="s">
        <v>339</v>
      </c>
      <c r="F284" t="s">
        <v>340</v>
      </c>
    </row>
    <row r="285" spans="1:6">
      <c r="A285" t="s">
        <v>345</v>
      </c>
      <c r="B285" t="s">
        <v>344</v>
      </c>
      <c r="C285" t="s">
        <v>341</v>
      </c>
      <c r="D285" t="s">
        <v>333</v>
      </c>
      <c r="E285" t="s">
        <v>334</v>
      </c>
      <c r="F285" t="s">
        <v>335</v>
      </c>
    </row>
    <row r="286" spans="1:6">
      <c r="A286" t="s">
        <v>345</v>
      </c>
      <c r="B286" t="s">
        <v>344</v>
      </c>
      <c r="C286" t="s">
        <v>341</v>
      </c>
      <c r="D286" t="s">
        <v>333</v>
      </c>
      <c r="E286" t="s">
        <v>338</v>
      </c>
      <c r="F286" t="s">
        <v>335</v>
      </c>
    </row>
    <row r="287" spans="1:6">
      <c r="A287" t="s">
        <v>345</v>
      </c>
      <c r="B287" t="s">
        <v>344</v>
      </c>
      <c r="C287" t="s">
        <v>341</v>
      </c>
      <c r="D287" t="s">
        <v>333</v>
      </c>
      <c r="E287" t="s">
        <v>339</v>
      </c>
      <c r="F287" t="s">
        <v>335</v>
      </c>
    </row>
    <row r="288" spans="1:6">
      <c r="A288" t="s">
        <v>345</v>
      </c>
      <c r="B288" t="s">
        <v>346</v>
      </c>
      <c r="C288" t="s">
        <v>341</v>
      </c>
      <c r="D288" t="s">
        <v>333</v>
      </c>
      <c r="E288" t="s">
        <v>334</v>
      </c>
      <c r="F288" t="s">
        <v>335</v>
      </c>
    </row>
    <row r="289" spans="1:6">
      <c r="A289" t="s">
        <v>345</v>
      </c>
      <c r="B289" t="s">
        <v>346</v>
      </c>
      <c r="C289" t="s">
        <v>341</v>
      </c>
      <c r="D289" t="s">
        <v>333</v>
      </c>
      <c r="E289" t="s">
        <v>338</v>
      </c>
      <c r="F289" t="s">
        <v>335</v>
      </c>
    </row>
    <row r="290" spans="1:6">
      <c r="A290" t="s">
        <v>345</v>
      </c>
      <c r="B290" t="s">
        <v>346</v>
      </c>
      <c r="C290" t="s">
        <v>341</v>
      </c>
      <c r="D290" t="s">
        <v>333</v>
      </c>
      <c r="E290" t="s">
        <v>339</v>
      </c>
      <c r="F290" t="s">
        <v>335</v>
      </c>
    </row>
    <row r="291" spans="1:6">
      <c r="A291" t="s">
        <v>345</v>
      </c>
      <c r="B291" t="s">
        <v>331</v>
      </c>
      <c r="C291" t="s">
        <v>341</v>
      </c>
      <c r="D291" t="s">
        <v>336</v>
      </c>
      <c r="E291" t="s">
        <v>334</v>
      </c>
      <c r="F291" t="s">
        <v>340</v>
      </c>
    </row>
    <row r="292" spans="1:6">
      <c r="A292" t="s">
        <v>345</v>
      </c>
      <c r="B292" t="s">
        <v>331</v>
      </c>
      <c r="C292" t="s">
        <v>341</v>
      </c>
      <c r="D292" t="s">
        <v>336</v>
      </c>
      <c r="E292" t="s">
        <v>338</v>
      </c>
      <c r="F292" t="s">
        <v>340</v>
      </c>
    </row>
    <row r="293" spans="1:6">
      <c r="A293" t="s">
        <v>345</v>
      </c>
      <c r="B293" t="s">
        <v>331</v>
      </c>
      <c r="C293" t="s">
        <v>341</v>
      </c>
      <c r="D293" t="s">
        <v>336</v>
      </c>
      <c r="E293" t="s">
        <v>339</v>
      </c>
      <c r="F293" t="s">
        <v>340</v>
      </c>
    </row>
    <row r="294" spans="1:6">
      <c r="A294" t="s">
        <v>345</v>
      </c>
      <c r="B294" t="s">
        <v>333</v>
      </c>
      <c r="C294" t="s">
        <v>341</v>
      </c>
      <c r="D294" t="s">
        <v>336</v>
      </c>
      <c r="E294" t="s">
        <v>334</v>
      </c>
      <c r="F294" t="s">
        <v>340</v>
      </c>
    </row>
    <row r="295" spans="1:6">
      <c r="A295" t="s">
        <v>345</v>
      </c>
      <c r="B295" t="s">
        <v>333</v>
      </c>
      <c r="C295" t="s">
        <v>341</v>
      </c>
      <c r="D295" t="s">
        <v>336</v>
      </c>
      <c r="E295" t="s">
        <v>338</v>
      </c>
      <c r="F295" t="s">
        <v>340</v>
      </c>
    </row>
    <row r="296" spans="1:6">
      <c r="A296" t="s">
        <v>345</v>
      </c>
      <c r="B296" t="s">
        <v>333</v>
      </c>
      <c r="C296" t="s">
        <v>341</v>
      </c>
      <c r="D296" t="s">
        <v>336</v>
      </c>
      <c r="E296" t="s">
        <v>339</v>
      </c>
      <c r="F296" t="s">
        <v>340</v>
      </c>
    </row>
    <row r="297" spans="1:6">
      <c r="A297" t="s">
        <v>345</v>
      </c>
      <c r="B297" t="s">
        <v>342</v>
      </c>
      <c r="C297" t="s">
        <v>341</v>
      </c>
      <c r="D297" t="s">
        <v>336</v>
      </c>
      <c r="E297" t="s">
        <v>334</v>
      </c>
      <c r="F297" t="s">
        <v>340</v>
      </c>
    </row>
    <row r="298" spans="1:6">
      <c r="A298" t="s">
        <v>345</v>
      </c>
      <c r="B298" t="s">
        <v>342</v>
      </c>
      <c r="C298" t="s">
        <v>341</v>
      </c>
      <c r="D298" t="s">
        <v>336</v>
      </c>
      <c r="E298" t="s">
        <v>338</v>
      </c>
      <c r="F298" t="s">
        <v>340</v>
      </c>
    </row>
    <row r="299" spans="1:6">
      <c r="A299" t="s">
        <v>345</v>
      </c>
      <c r="B299" t="s">
        <v>342</v>
      </c>
      <c r="C299" t="s">
        <v>341</v>
      </c>
      <c r="D299" t="s">
        <v>336</v>
      </c>
      <c r="E299" t="s">
        <v>339</v>
      </c>
      <c r="F299" t="s">
        <v>340</v>
      </c>
    </row>
    <row r="300" spans="1:6">
      <c r="A300" t="s">
        <v>345</v>
      </c>
      <c r="B300" t="s">
        <v>336</v>
      </c>
      <c r="C300" t="s">
        <v>341</v>
      </c>
      <c r="D300" t="s">
        <v>336</v>
      </c>
      <c r="E300" t="s">
        <v>334</v>
      </c>
      <c r="F300" t="s">
        <v>340</v>
      </c>
    </row>
    <row r="301" spans="1:6">
      <c r="A301" t="s">
        <v>345</v>
      </c>
      <c r="B301" t="s">
        <v>336</v>
      </c>
      <c r="C301" t="s">
        <v>341</v>
      </c>
      <c r="D301" t="s">
        <v>336</v>
      </c>
      <c r="E301" t="s">
        <v>338</v>
      </c>
      <c r="F301" t="s">
        <v>340</v>
      </c>
    </row>
    <row r="302" spans="1:6">
      <c r="A302" t="s">
        <v>345</v>
      </c>
      <c r="B302" t="s">
        <v>336</v>
      </c>
      <c r="C302" t="s">
        <v>341</v>
      </c>
      <c r="D302" t="s">
        <v>336</v>
      </c>
      <c r="E302" t="s">
        <v>339</v>
      </c>
      <c r="F302" t="s">
        <v>340</v>
      </c>
    </row>
    <row r="303" spans="1:6">
      <c r="A303" t="s">
        <v>345</v>
      </c>
      <c r="B303" t="s">
        <v>344</v>
      </c>
      <c r="C303" t="s">
        <v>341</v>
      </c>
      <c r="D303" t="s">
        <v>336</v>
      </c>
      <c r="E303" t="s">
        <v>334</v>
      </c>
      <c r="F303" t="s">
        <v>340</v>
      </c>
    </row>
    <row r="304" spans="1:6">
      <c r="A304" t="s">
        <v>345</v>
      </c>
      <c r="B304" t="s">
        <v>344</v>
      </c>
      <c r="C304" t="s">
        <v>341</v>
      </c>
      <c r="D304" t="s">
        <v>336</v>
      </c>
      <c r="E304" t="s">
        <v>338</v>
      </c>
      <c r="F304" t="s">
        <v>340</v>
      </c>
    </row>
    <row r="305" spans="1:6">
      <c r="A305" t="s">
        <v>345</v>
      </c>
      <c r="B305" t="s">
        <v>344</v>
      </c>
      <c r="C305" t="s">
        <v>341</v>
      </c>
      <c r="D305" t="s">
        <v>336</v>
      </c>
      <c r="E305" t="s">
        <v>339</v>
      </c>
      <c r="F305" t="s">
        <v>340</v>
      </c>
    </row>
    <row r="306" spans="1:6">
      <c r="A306" t="s">
        <v>345</v>
      </c>
      <c r="B306" t="s">
        <v>346</v>
      </c>
      <c r="C306" t="s">
        <v>341</v>
      </c>
      <c r="D306" t="s">
        <v>336</v>
      </c>
      <c r="E306" t="s">
        <v>334</v>
      </c>
      <c r="F306" t="s">
        <v>340</v>
      </c>
    </row>
    <row r="307" spans="1:6">
      <c r="A307" t="s">
        <v>345</v>
      </c>
      <c r="B307" t="s">
        <v>346</v>
      </c>
      <c r="C307" t="s">
        <v>341</v>
      </c>
      <c r="D307" t="s">
        <v>336</v>
      </c>
      <c r="E307" t="s">
        <v>338</v>
      </c>
      <c r="F307" t="s">
        <v>340</v>
      </c>
    </row>
    <row r="308" spans="1:6">
      <c r="A308" t="s">
        <v>345</v>
      </c>
      <c r="B308" t="s">
        <v>346</v>
      </c>
      <c r="C308" t="s">
        <v>341</v>
      </c>
      <c r="D308" t="s">
        <v>336</v>
      </c>
      <c r="E308" t="s">
        <v>339</v>
      </c>
      <c r="F308" t="s">
        <v>340</v>
      </c>
    </row>
    <row r="309" spans="1:6">
      <c r="A309" t="s">
        <v>345</v>
      </c>
      <c r="B309" t="s">
        <v>331</v>
      </c>
      <c r="C309" t="s">
        <v>341</v>
      </c>
      <c r="D309" t="s">
        <v>335</v>
      </c>
      <c r="E309" t="s">
        <v>334</v>
      </c>
      <c r="F309" t="s">
        <v>335</v>
      </c>
    </row>
    <row r="310" spans="1:6">
      <c r="A310" t="s">
        <v>345</v>
      </c>
      <c r="B310" t="s">
        <v>331</v>
      </c>
      <c r="C310" t="s">
        <v>341</v>
      </c>
      <c r="D310" t="s">
        <v>335</v>
      </c>
      <c r="E310" t="s">
        <v>338</v>
      </c>
      <c r="F310" t="s">
        <v>335</v>
      </c>
    </row>
    <row r="311" spans="1:6">
      <c r="A311" t="s">
        <v>345</v>
      </c>
      <c r="B311" t="s">
        <v>331</v>
      </c>
      <c r="C311" t="s">
        <v>341</v>
      </c>
      <c r="D311" t="s">
        <v>335</v>
      </c>
      <c r="E311" t="s">
        <v>339</v>
      </c>
      <c r="F311" t="s">
        <v>335</v>
      </c>
    </row>
    <row r="312" spans="1:6">
      <c r="A312" t="s">
        <v>345</v>
      </c>
      <c r="B312" t="s">
        <v>333</v>
      </c>
      <c r="C312" t="s">
        <v>341</v>
      </c>
      <c r="D312" t="s">
        <v>335</v>
      </c>
      <c r="E312" t="s">
        <v>334</v>
      </c>
      <c r="F312" t="s">
        <v>337</v>
      </c>
    </row>
    <row r="313" spans="1:6">
      <c r="A313" t="s">
        <v>345</v>
      </c>
      <c r="B313" t="s">
        <v>333</v>
      </c>
      <c r="C313" t="s">
        <v>341</v>
      </c>
      <c r="D313" t="s">
        <v>335</v>
      </c>
      <c r="E313" t="s">
        <v>338</v>
      </c>
      <c r="F313" t="s">
        <v>337</v>
      </c>
    </row>
    <row r="314" spans="1:6">
      <c r="A314" t="s">
        <v>345</v>
      </c>
      <c r="B314" t="s">
        <v>333</v>
      </c>
      <c r="C314" t="s">
        <v>341</v>
      </c>
      <c r="D314" t="s">
        <v>335</v>
      </c>
      <c r="E314" t="s">
        <v>339</v>
      </c>
      <c r="F314" t="s">
        <v>337</v>
      </c>
    </row>
    <row r="315" spans="1:6">
      <c r="A315" t="s">
        <v>345</v>
      </c>
      <c r="B315" t="s">
        <v>342</v>
      </c>
      <c r="C315" t="s">
        <v>341</v>
      </c>
      <c r="D315" t="s">
        <v>335</v>
      </c>
      <c r="E315" t="s">
        <v>334</v>
      </c>
      <c r="F315" t="s">
        <v>335</v>
      </c>
    </row>
    <row r="316" spans="1:6">
      <c r="A316" t="s">
        <v>345</v>
      </c>
      <c r="B316" t="s">
        <v>342</v>
      </c>
      <c r="C316" t="s">
        <v>341</v>
      </c>
      <c r="D316" t="s">
        <v>335</v>
      </c>
      <c r="E316" t="s">
        <v>338</v>
      </c>
      <c r="F316" t="s">
        <v>335</v>
      </c>
    </row>
    <row r="317" spans="1:6">
      <c r="A317" t="s">
        <v>345</v>
      </c>
      <c r="B317" t="s">
        <v>342</v>
      </c>
      <c r="C317" t="s">
        <v>341</v>
      </c>
      <c r="D317" t="s">
        <v>335</v>
      </c>
      <c r="E317" t="s">
        <v>339</v>
      </c>
      <c r="F317" t="s">
        <v>335</v>
      </c>
    </row>
    <row r="318" spans="1:6">
      <c r="A318" t="s">
        <v>345</v>
      </c>
      <c r="B318" t="s">
        <v>336</v>
      </c>
      <c r="C318" t="s">
        <v>341</v>
      </c>
      <c r="D318" t="s">
        <v>335</v>
      </c>
      <c r="E318" t="s">
        <v>334</v>
      </c>
      <c r="F318" t="s">
        <v>340</v>
      </c>
    </row>
    <row r="319" spans="1:6">
      <c r="A319" t="s">
        <v>345</v>
      </c>
      <c r="B319" t="s">
        <v>336</v>
      </c>
      <c r="C319" t="s">
        <v>341</v>
      </c>
      <c r="D319" t="s">
        <v>335</v>
      </c>
      <c r="E319" t="s">
        <v>338</v>
      </c>
      <c r="F319" t="s">
        <v>340</v>
      </c>
    </row>
    <row r="320" spans="1:6">
      <c r="A320" t="s">
        <v>345</v>
      </c>
      <c r="B320" t="s">
        <v>336</v>
      </c>
      <c r="C320" t="s">
        <v>341</v>
      </c>
      <c r="D320" t="s">
        <v>335</v>
      </c>
      <c r="E320" t="s">
        <v>339</v>
      </c>
      <c r="F320" t="s">
        <v>340</v>
      </c>
    </row>
    <row r="321" spans="1:6">
      <c r="A321" t="s">
        <v>345</v>
      </c>
      <c r="B321" t="s">
        <v>344</v>
      </c>
      <c r="C321" t="s">
        <v>341</v>
      </c>
      <c r="D321" t="s">
        <v>335</v>
      </c>
      <c r="E321" t="s">
        <v>334</v>
      </c>
      <c r="F321" t="s">
        <v>335</v>
      </c>
    </row>
    <row r="322" spans="1:6">
      <c r="A322" t="s">
        <v>345</v>
      </c>
      <c r="B322" t="s">
        <v>344</v>
      </c>
      <c r="C322" t="s">
        <v>341</v>
      </c>
      <c r="D322" t="s">
        <v>335</v>
      </c>
      <c r="E322" t="s">
        <v>338</v>
      </c>
      <c r="F322" t="s">
        <v>335</v>
      </c>
    </row>
    <row r="323" spans="1:6">
      <c r="A323" t="s">
        <v>345</v>
      </c>
      <c r="B323" t="s">
        <v>344</v>
      </c>
      <c r="C323" t="s">
        <v>341</v>
      </c>
      <c r="D323" t="s">
        <v>335</v>
      </c>
      <c r="E323" t="s">
        <v>339</v>
      </c>
      <c r="F323" t="s">
        <v>335</v>
      </c>
    </row>
    <row r="324" spans="1:6">
      <c r="A324" t="s">
        <v>345</v>
      </c>
      <c r="B324" t="s">
        <v>346</v>
      </c>
      <c r="C324" t="s">
        <v>341</v>
      </c>
      <c r="D324" t="s">
        <v>335</v>
      </c>
      <c r="E324" t="s">
        <v>334</v>
      </c>
      <c r="F324" t="s">
        <v>335</v>
      </c>
    </row>
    <row r="325" spans="1:6">
      <c r="A325" t="s">
        <v>345</v>
      </c>
      <c r="B325" t="s">
        <v>346</v>
      </c>
      <c r="C325" t="s">
        <v>341</v>
      </c>
      <c r="D325" t="s">
        <v>335</v>
      </c>
      <c r="E325" t="s">
        <v>338</v>
      </c>
      <c r="F325" t="s">
        <v>335</v>
      </c>
    </row>
    <row r="326" spans="1:6">
      <c r="A326" t="s">
        <v>345</v>
      </c>
      <c r="B326" t="s">
        <v>346</v>
      </c>
      <c r="C326" t="s">
        <v>341</v>
      </c>
      <c r="D326" t="s">
        <v>335</v>
      </c>
      <c r="E326" t="s">
        <v>339</v>
      </c>
      <c r="F326" t="s">
        <v>335</v>
      </c>
    </row>
  </sheetData>
  <autoFilter ref="M2:R38" xr:uid="{00000000-0009-0000-0000-000001000000}"/>
  <mergeCells count="3">
    <mergeCell ref="A1:F1"/>
    <mergeCell ref="H1:K1"/>
    <mergeCell ref="M1:R1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"/>
  <sheetViews>
    <sheetView workbookViewId="0">
      <selection activeCell="E1" sqref="E1:E3"/>
    </sheetView>
  </sheetViews>
  <sheetFormatPr defaultColWidth="9" defaultRowHeight="15"/>
  <cols>
    <col min="2" max="2" width="13.25" customWidth="1"/>
    <col min="3" max="3" width="10.75" customWidth="1"/>
  </cols>
  <sheetData>
    <row r="1" spans="1:7">
      <c r="A1" t="s">
        <v>340</v>
      </c>
      <c r="B1" t="s">
        <v>345</v>
      </c>
      <c r="C1" t="s">
        <v>346</v>
      </c>
      <c r="D1" t="s">
        <v>336</v>
      </c>
      <c r="E1" t="s">
        <v>339</v>
      </c>
      <c r="F1" t="s">
        <v>332</v>
      </c>
      <c r="G1" t="s">
        <v>348</v>
      </c>
    </row>
    <row r="2" spans="1:7">
      <c r="A2" t="s">
        <v>337</v>
      </c>
      <c r="B2" t="s">
        <v>349</v>
      </c>
      <c r="C2" t="s">
        <v>333</v>
      </c>
      <c r="D2" t="s">
        <v>333</v>
      </c>
      <c r="E2" t="s">
        <v>338</v>
      </c>
      <c r="F2" t="s">
        <v>341</v>
      </c>
      <c r="G2" t="s">
        <v>350</v>
      </c>
    </row>
    <row r="3" spans="1:7">
      <c r="A3" t="s">
        <v>347</v>
      </c>
      <c r="B3" t="s">
        <v>351</v>
      </c>
      <c r="C3" t="s">
        <v>336</v>
      </c>
      <c r="D3" t="s">
        <v>335</v>
      </c>
      <c r="E3" t="s">
        <v>334</v>
      </c>
      <c r="G3" t="s">
        <v>352</v>
      </c>
    </row>
    <row r="4" spans="1:7">
      <c r="A4" t="s">
        <v>335</v>
      </c>
      <c r="C4" t="s">
        <v>342</v>
      </c>
      <c r="G4" t="s">
        <v>353</v>
      </c>
    </row>
    <row r="5" spans="1:7">
      <c r="C5" t="s">
        <v>344</v>
      </c>
      <c r="G5" t="s">
        <v>354</v>
      </c>
    </row>
    <row r="6" spans="1:7">
      <c r="C6" t="s">
        <v>331</v>
      </c>
      <c r="G6" t="s">
        <v>355</v>
      </c>
    </row>
  </sheetData>
  <dataValidations count="1">
    <dataValidation type="list" allowBlank="1" showInputMessage="1" showErrorMessage="1" sqref="E1:E3" xr:uid="{00000000-0002-0000-0200-000000000000}">
      <formula1>$E$1:$E$3</formula1>
    </dataValidation>
  </dataValidation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a0b0f5-ab3f-4382-8730-459fb424e421" xsi:nil="true"/>
    <lcf76f155ced4ddcb4097134ff3c332f xmlns="65200aa4-54d2-4f62-a881-a8419da0ca4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C0B7725268D40BD35B4659C739771" ma:contentTypeVersion="19" ma:contentTypeDescription="Create a new document." ma:contentTypeScope="" ma:versionID="b458513ba4dc99fb9abfc2732846c482">
  <xsd:schema xmlns:xsd="http://www.w3.org/2001/XMLSchema" xmlns:xs="http://www.w3.org/2001/XMLSchema" xmlns:p="http://schemas.microsoft.com/office/2006/metadata/properties" xmlns:ns2="65200aa4-54d2-4f62-a881-a8419da0ca47" xmlns:ns3="30ff4728-f832-4bce-a3bf-26ddff7c6b4e" xmlns:ns4="06a0b0f5-ab3f-4382-8730-459fb424e421" targetNamespace="http://schemas.microsoft.com/office/2006/metadata/properties" ma:root="true" ma:fieldsID="f57bfcc0f676a04601c83fba12f538d4" ns2:_="" ns3:_="" ns4:_="">
    <xsd:import namespace="65200aa4-54d2-4f62-a881-a8419da0ca47"/>
    <xsd:import namespace="30ff4728-f832-4bce-a3bf-26ddff7c6b4e"/>
    <xsd:import namespace="06a0b0f5-ab3f-4382-8730-459fb424e4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00aa4-54d2-4f62-a881-a8419da0ca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7234c9c0-dc82-4bd3-8448-fd5c6ce0fb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f4728-f832-4bce-a3bf-26ddff7c6b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a0b0f5-ab3f-4382-8730-459fb424e42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dba65d61-0ab6-4b3b-b5fc-57ea4e6ed523}" ma:internalName="TaxCatchAll" ma:showField="CatchAllData" ma:web="883ee8f0-d5c8-4292-a56e-e30967e0df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79E4C6E-FC12-42A5-AD20-8D9D8404D77A}"/>
</file>

<file path=customXml/itemProps2.xml><?xml version="1.0" encoding="utf-8"?>
<ds:datastoreItem xmlns:ds="http://schemas.openxmlformats.org/officeDocument/2006/customXml" ds:itemID="{4D7979EB-1158-47EA-8110-6F520C49CF10}"/>
</file>

<file path=customXml/itemProps3.xml><?xml version="1.0" encoding="utf-8"?>
<ds:datastoreItem xmlns:ds="http://schemas.openxmlformats.org/officeDocument/2006/customXml" ds:itemID="{F29BFD6D-2EBB-4E34-ACBD-B4353C5F39AC}"/>
</file>

<file path=docMetadata/LabelInfo.xml><?xml version="1.0" encoding="utf-8"?>
<clbl:labelList xmlns:clbl="http://schemas.microsoft.com/office/2020/mipLabelMetadata">
  <clbl:label id="{50f8fcc4-94d8-4f07-84eb-36ed57c7c8a2}" enabled="0" method="" siteId="{50f8fcc4-94d8-4f07-84eb-36ed57c7c8a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Deal, Michael;Anderson, Katie</dc:creator>
  <cp:keywords/>
  <dc:description/>
  <cp:lastModifiedBy/>
  <cp:revision/>
  <dcterms:created xsi:type="dcterms:W3CDTF">2016-09-30T12:44:00Z</dcterms:created>
  <dcterms:modified xsi:type="dcterms:W3CDTF">2025-06-16T15:03:16Z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0x01010062AC0B7725268D40BD35B4659C739771</vt:lpwstr>
  </property>
  <property fmtid="{D5CDD505-2E9C-101B-9397-08002B2CF9AE}" pid="3" name="MediaServiceImageTags">
    <vt:lpwstr/>
  </property>
  <property fmtid="{D5CDD505-2E9C-101B-9397-08002B2CF9AE}" pid="4" name="ICV">
    <vt:lpwstr>CDA5C0DCDCD14B9680BEE35B9E7FF152</vt:lpwstr>
  </property>
  <property fmtid="{D5CDD505-2E9C-101B-9397-08002B2CF9AE}" pid="5" name="KSOProductBuildVer">
    <vt:lpwstr>1033-11.2.0.11219</vt:lpwstr>
  </property>
</Properties>
</file>