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xr:revisionPtr revIDLastSave="0" documentId="8_{B5EBB4B0-D415-4FD3-B914-C3FEE8335834}" xr6:coauthVersionLast="47" xr6:coauthVersionMax="47" xr10:uidLastSave="{00000000-0000-0000-0000-000000000000}"/>
  <bookViews>
    <workbookView xWindow="-110" yWindow="-110" windowWidth="19420" windowHeight="11620" xr2:uid="{00000000-000D-0000-FFFF-FFFF00000000}"/>
  </bookViews>
  <sheets>
    <sheet name="Instructions" sheetId="7" r:id="rId1"/>
    <sheet name="Summary" sheetId="1" r:id="rId2"/>
    <sheet name="Q 1" sheetId="2" r:id="rId3"/>
    <sheet name="Q 2" sheetId="4" r:id="rId4"/>
    <sheet name="Q 3" sheetId="5" r:id="rId5"/>
    <sheet name="Q 4" sheetId="6" r:id="rId6"/>
    <sheet name="Example" sheetId="8" r:id="rId7"/>
    <sheet name="DDB Values" sheetId="3" state="hidden" r:id="rId8"/>
  </sheets>
  <definedNames>
    <definedName name="_xlnm._FilterDatabase" localSheetId="2" hidden="1">'Q 1'!$B$1:$E$1</definedName>
    <definedName name="_xlnm._FilterDatabase" localSheetId="3" hidden="1">'Q 2'!$B$1:$E$1</definedName>
    <definedName name="Amount1">'Q 1'!$E$2:$E$1048576</definedName>
    <definedName name="Amount2">'Q 2'!$E$2:$E$1048576</definedName>
    <definedName name="_xlnm.Print_Area" localSheetId="1">Summary!$A$1:$J$31</definedName>
    <definedName name="Q3Q4">'Q 2'!$B:$F</definedName>
    <definedName name="Type1">'Q 1'!$B$2:$B$1048576</definedName>
    <definedName name="Type2">'Q 2'!$B$2:$B$1048576</definedName>
    <definedName name="Verify1">'Q 1'!$F$2:$F$1048576</definedName>
    <definedName name="Verify2">'Q 2'!$F$2:$F$1048576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1" l="1"/>
  <c r="F29" i="1"/>
  <c r="I28" i="1"/>
  <c r="H28" i="1"/>
  <c r="G28" i="1"/>
  <c r="F28" i="1"/>
  <c r="E28" i="1"/>
  <c r="D28" i="1"/>
  <c r="J28" i="1" s="1"/>
  <c r="C28" i="1"/>
  <c r="I27" i="1"/>
  <c r="H27" i="1"/>
  <c r="G27" i="1"/>
  <c r="F27" i="1"/>
  <c r="E27" i="1"/>
  <c r="D27" i="1"/>
  <c r="J27" i="1" s="1"/>
  <c r="C27" i="1"/>
  <c r="I26" i="1"/>
  <c r="H26" i="1"/>
  <c r="G26" i="1"/>
  <c r="F26" i="1"/>
  <c r="E26" i="1"/>
  <c r="D26" i="1"/>
  <c r="J26" i="1" s="1"/>
  <c r="C26" i="1"/>
  <c r="I25" i="1"/>
  <c r="H25" i="1"/>
  <c r="G25" i="1"/>
  <c r="F25" i="1"/>
  <c r="E25" i="1"/>
  <c r="D25" i="1"/>
  <c r="J25" i="1" s="1"/>
  <c r="C25" i="1"/>
  <c r="I24" i="1"/>
  <c r="H24" i="1"/>
  <c r="G24" i="1"/>
  <c r="F24" i="1"/>
  <c r="E24" i="1"/>
  <c r="D24" i="1"/>
  <c r="J24" i="1" s="1"/>
  <c r="C24" i="1"/>
  <c r="I23" i="1"/>
  <c r="H23" i="1"/>
  <c r="G23" i="1"/>
  <c r="F23" i="1"/>
  <c r="E23" i="1"/>
  <c r="D23" i="1"/>
  <c r="J23" i="1" s="1"/>
  <c r="C23" i="1"/>
  <c r="I22" i="1"/>
  <c r="H22" i="1"/>
  <c r="G22" i="1"/>
  <c r="F22" i="1"/>
  <c r="E22" i="1"/>
  <c r="D22" i="1"/>
  <c r="J22" i="1" s="1"/>
  <c r="C22" i="1"/>
  <c r="I21" i="1"/>
  <c r="H21" i="1"/>
  <c r="G21" i="1"/>
  <c r="F21" i="1"/>
  <c r="E21" i="1"/>
  <c r="D21" i="1"/>
  <c r="J21" i="1" s="1"/>
  <c r="C21" i="1"/>
  <c r="I20" i="1"/>
  <c r="H20" i="1"/>
  <c r="G20" i="1"/>
  <c r="F20" i="1"/>
  <c r="E20" i="1"/>
  <c r="D20" i="1"/>
  <c r="J20" i="1" s="1"/>
  <c r="C20" i="1"/>
  <c r="I19" i="1"/>
  <c r="H19" i="1"/>
  <c r="G19" i="1"/>
  <c r="F19" i="1"/>
  <c r="E19" i="1"/>
  <c r="D19" i="1"/>
  <c r="J19" i="1" s="1"/>
  <c r="C19" i="1"/>
  <c r="I18" i="1"/>
  <c r="H18" i="1"/>
  <c r="G18" i="1"/>
  <c r="F18" i="1"/>
  <c r="E18" i="1"/>
  <c r="D18" i="1"/>
  <c r="J18" i="1" s="1"/>
  <c r="C18" i="1"/>
  <c r="I17" i="1"/>
  <c r="H17" i="1"/>
  <c r="G17" i="1"/>
  <c r="F17" i="1"/>
  <c r="E17" i="1"/>
  <c r="D17" i="1"/>
  <c r="J17" i="1" s="1"/>
  <c r="C17" i="1"/>
  <c r="I16" i="1"/>
  <c r="H16" i="1"/>
  <c r="G16" i="1"/>
  <c r="F16" i="1"/>
  <c r="E16" i="1"/>
  <c r="D16" i="1"/>
  <c r="J16" i="1" s="1"/>
  <c r="C16" i="1"/>
  <c r="I15" i="1"/>
  <c r="H15" i="1"/>
  <c r="G15" i="1"/>
  <c r="F15" i="1"/>
  <c r="E15" i="1"/>
  <c r="D15" i="1"/>
  <c r="J15" i="1" s="1"/>
  <c r="C15" i="1"/>
  <c r="I14" i="1"/>
  <c r="H14" i="1"/>
  <c r="G14" i="1"/>
  <c r="F14" i="1"/>
  <c r="E14" i="1"/>
  <c r="D14" i="1"/>
  <c r="J14" i="1" s="1"/>
  <c r="C14" i="1"/>
  <c r="I13" i="1"/>
  <c r="H13" i="1"/>
  <c r="G13" i="1"/>
  <c r="F13" i="1"/>
  <c r="E13" i="1"/>
  <c r="D13" i="1"/>
  <c r="J13" i="1" s="1"/>
  <c r="C13" i="1"/>
  <c r="J12" i="1"/>
  <c r="I12" i="1"/>
  <c r="H12" i="1"/>
  <c r="G12" i="1"/>
  <c r="F12" i="1"/>
  <c r="E12" i="1"/>
  <c r="D12" i="1"/>
  <c r="D29" i="1" s="1"/>
  <c r="C12" i="1"/>
  <c r="G29" i="1" l="1"/>
  <c r="I29" i="1"/>
  <c r="C29" i="1"/>
  <c r="E29" i="1"/>
  <c r="J29" i="1"/>
  <c r="J31" i="1" s="1"/>
</calcChain>
</file>

<file path=xl/sharedStrings.xml><?xml version="1.0" encoding="utf-8"?>
<sst xmlns="http://schemas.openxmlformats.org/spreadsheetml/2006/main" count="128" uniqueCount="78">
  <si>
    <t>Amount</t>
  </si>
  <si>
    <t>CMP Project Expenditures Reconciliation Spreadsheet</t>
  </si>
  <si>
    <t>Itemized Expenditures</t>
  </si>
  <si>
    <t>Yes</t>
  </si>
  <si>
    <t>No</t>
  </si>
  <si>
    <r>
      <t xml:space="preserve">Verified
</t>
    </r>
    <r>
      <rPr>
        <b/>
        <sz val="9"/>
        <color theme="1"/>
        <rFont val="Calibri"/>
        <family val="2"/>
        <scheme val="minor"/>
      </rPr>
      <t>(ODM use only)</t>
    </r>
  </si>
  <si>
    <t>Training</t>
  </si>
  <si>
    <t>Travel</t>
  </si>
  <si>
    <t>Data Collection/Analysis/Reporting</t>
  </si>
  <si>
    <t>Facility &amp; Administration</t>
  </si>
  <si>
    <t>Salaries/Wages</t>
  </si>
  <si>
    <t>Benefits</t>
  </si>
  <si>
    <t>Onboarding Fees</t>
  </si>
  <si>
    <t>Monthly Subscription Fees</t>
  </si>
  <si>
    <t>Employer Payroll Taxes</t>
  </si>
  <si>
    <t>Ohio Sales Taxes</t>
  </si>
  <si>
    <t>Content Development</t>
  </si>
  <si>
    <t>Webinar Hosting</t>
  </si>
  <si>
    <t>IT Services</t>
  </si>
  <si>
    <t>Materials/Supplies</t>
  </si>
  <si>
    <t>Subawards/Subcontracting</t>
  </si>
  <si>
    <t>Returned Unused Funds</t>
  </si>
  <si>
    <t>Other</t>
  </si>
  <si>
    <t>Reported
Amount</t>
  </si>
  <si>
    <t>Reported
Total</t>
  </si>
  <si>
    <t>Verified
Amount</t>
  </si>
  <si>
    <t>Verified
Total</t>
  </si>
  <si>
    <t xml:space="preserve">Grantee Name: </t>
  </si>
  <si>
    <t>CMP Project Name:</t>
  </si>
  <si>
    <t>TOTALS</t>
  </si>
  <si>
    <t>Grant #</t>
  </si>
  <si>
    <t>State Fiscal Year (SFY) 2025</t>
  </si>
  <si>
    <t>SFY 2025 PO #:</t>
  </si>
  <si>
    <t>SFY 2025 Funds Advanced:</t>
  </si>
  <si>
    <t xml:space="preserve">Unused SFY 2025 Funds </t>
  </si>
  <si>
    <t>First Quarter</t>
  </si>
  <si>
    <t>Second Quarter</t>
  </si>
  <si>
    <t>Third Quarter</t>
  </si>
  <si>
    <t>Fourth Quarter</t>
  </si>
  <si>
    <t>INSTRUCTIONS</t>
  </si>
  <si>
    <t>Date</t>
  </si>
  <si>
    <t xml:space="preserve">Date
</t>
  </si>
  <si>
    <t>SHEET 7: EXAMPLE</t>
  </si>
  <si>
    <t>DELTA AIR</t>
  </si>
  <si>
    <t>XYZ University</t>
  </si>
  <si>
    <t>Contractor Jane Smith</t>
  </si>
  <si>
    <t xml:space="preserve">Handout Material </t>
  </si>
  <si>
    <t>ABC Hotel</t>
  </si>
  <si>
    <t>UPS: With Tracking Number</t>
  </si>
  <si>
    <t>List the payroll period and employee name</t>
  </si>
  <si>
    <t xml:space="preserve">In order to maintain compliance with 42 CFR 488.433, the Ohio Department of Medicaid will make information about the use of CMP-RP funds publicly available, including the dollar amount, recipients, and results of the project. Project results are obtained through the submission of quarterly progress and financial reconciliation reports and will be posted on the CMP Reinvestment Program website. Project outcomes, including the metrics provided in the grant application, must be reported. The reporting period is based on the State Fiscal Year, July 1 through June 30. Please contact the OH CMP-RP mailbox with questions.  </t>
  </si>
  <si>
    <r>
      <t>The Summary tab is locked</t>
    </r>
    <r>
      <rPr>
        <sz val="12"/>
        <color rgb="FF002060"/>
        <rFont val="Source Sans Pro"/>
        <family val="2"/>
      </rPr>
      <t xml:space="preserve">. It identifies the grantee, purchase order number, and the amount of funds advanced for the SFY. The summary tab is populated when approved expenditures are entered into the “Details” spreadsheet.  The Unused SFY 2025 Funds box will not adjust as expenditures are entered.  It will continue to reflect the advanced funds amount until the expenditures are verified by Ohio Department of Medicaid (ODM) staff. Ohio Department of Medicaid (ODM) staff will review the expenditure reconciliation spreadsheet to verify if the reported expenditure is an approved and allowable CMP expense. As expenditures are approved, the Verified Amount column and Unused SFY2023 Funds box will adjust expenditures as appropriate. If an expenditure was not an ODM approved budget line item or is not an allowable CMS expense, there will be a “No” in the Verified Amount column and will be considered an Unverified expenditure.   </t>
    </r>
  </si>
  <si>
    <r>
      <t xml:space="preserve">Save and send the Financial Reconciliation spreadsheet with supporting receipts and the Progress report by the listed deadline dates to: NFCMP@medicaid.ohio.gov. </t>
    </r>
    <r>
      <rPr>
        <b/>
        <sz val="12"/>
        <color theme="2"/>
        <rFont val="Source Sans Pro"/>
        <family val="2"/>
      </rPr>
      <t xml:space="preserve">Note: </t>
    </r>
    <r>
      <rPr>
        <sz val="12"/>
        <color theme="2"/>
        <rFont val="Source Sans Pro"/>
        <family val="2"/>
      </rPr>
      <t>Submitted documentation must show proof of payment, an invoice alone will not be accepted.</t>
    </r>
  </si>
  <si>
    <t xml:space="preserve">mailto:NFCMP@medicaid.ohio.gov   </t>
  </si>
  <si>
    <t>FORMAT</t>
  </si>
  <si>
    <t>3.28.24</t>
  </si>
  <si>
    <t xml:space="preserve">Each quarterly  tab consist of five columns: Type, Date, Description, Amount, and Verified.  The Verified column is locked and for ODM use only.  In the Type column, use the dropdown arrow to select the appropriate category for the approved expenditure, use Other as needed. The format for the Date column is MM/DD/YY. The maximum number of characters for the Description column is 75. Enter the amount of the approved expense in the Amount column.  </t>
  </si>
  <si>
    <t>SHEETS 3-6: QUATERLY FINANCIAL REPORTS</t>
  </si>
  <si>
    <t>SHEET 2: SUMMARY</t>
  </si>
  <si>
    <t xml:space="preserve">This is the first of seven sheets in this Excel workbook. This sheet contains instructions for completing the CMP-RP, NF grant, financial reconciliation report; the second sheet contains the financial summary sheet; sheets three-six are the fillable financial summary sheets for each quarter; Sheet seven contains an example the financial reconciliation report.
</t>
  </si>
  <si>
    <r>
      <t xml:space="preserve">Type
</t>
    </r>
    <r>
      <rPr>
        <b/>
        <sz val="8"/>
        <color theme="0"/>
        <rFont val="Calibri"/>
        <family val="2"/>
        <scheme val="minor"/>
      </rPr>
      <t>(select)</t>
    </r>
  </si>
  <si>
    <r>
      <t xml:space="preserve">Description
</t>
    </r>
    <r>
      <rPr>
        <b/>
        <sz val="9"/>
        <color theme="0"/>
        <rFont val="Calibri"/>
        <family val="2"/>
        <scheme val="minor"/>
      </rPr>
      <t>(max length = 75)</t>
    </r>
  </si>
  <si>
    <t>FY 2025.Reconciliation.Master</t>
  </si>
  <si>
    <t>NOTICE</t>
  </si>
  <si>
    <t>CMP-RP grant fund are not allowed for: travel upgrades, refueling costs for rental cars unless in a predominately rural area with few fueling stations, travel costs over the GSA amount unless a justification was submitted.</t>
  </si>
  <si>
    <t>Type
(select)</t>
  </si>
  <si>
    <t>Description
(max length = 75)</t>
  </si>
  <si>
    <t>Verified
(ODM use only)</t>
  </si>
  <si>
    <t>Document Number</t>
  </si>
  <si>
    <t>01</t>
  </si>
  <si>
    <t>02</t>
  </si>
  <si>
    <t>03</t>
  </si>
  <si>
    <t>04</t>
  </si>
  <si>
    <t>10</t>
  </si>
  <si>
    <t>11</t>
  </si>
  <si>
    <t>25</t>
  </si>
  <si>
    <t>16</t>
  </si>
  <si>
    <t>Please use the following format when naming files: Document Number.Description. Do not abbreviate the project name. Example: 1.Payroll 2.22.24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</si>
</sst>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_(&quot;$&quot;* #,##0.000_);_(&quot;$&quot;* \(#,##0.000\);_(&quot;$&quot;* &quot;-&quot;???_);_(@_)"/>
    <numFmt numFmtId="165" formatCode="&quot;$&quot;#,##0.00"/>
    <numFmt numFmtId="166" formatCode="mm/dd/yy;@"/>
  </numFmts>
  <fonts count="33" x14ac:knownFonts="1">
    <font>
      <sz val="11"/>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u/>
      <sz val="11"/>
      <color theme="1"/>
      <name val="Calibri"/>
      <family val="2"/>
      <scheme val="minor"/>
    </font>
    <font>
      <b/>
      <u val="singleAccounting"/>
      <sz val="11"/>
      <color theme="1"/>
      <name val="Calibri"/>
      <family val="2"/>
      <scheme val="minor"/>
    </font>
    <font>
      <sz val="18"/>
      <color theme="3"/>
      <name val="Calibri"/>
      <family val="2"/>
      <scheme val="minor"/>
    </font>
    <font>
      <sz val="14"/>
      <color theme="3"/>
      <name val="Calibri"/>
      <family val="2"/>
      <scheme val="minor"/>
    </font>
    <font>
      <b/>
      <sz val="11"/>
      <name val="Calibri"/>
      <family val="2"/>
      <scheme val="minor"/>
    </font>
    <font>
      <sz val="14"/>
      <name val="Calibri"/>
      <family val="2"/>
      <scheme val="minor"/>
    </font>
    <font>
      <b/>
      <sz val="14"/>
      <name val="Calibri"/>
      <family val="2"/>
      <scheme val="minor"/>
    </font>
    <font>
      <b/>
      <sz val="9"/>
      <color theme="1"/>
      <name val="Calibri"/>
      <family val="2"/>
      <scheme val="minor"/>
    </font>
    <font>
      <sz val="11"/>
      <color theme="0"/>
      <name val="Calibri"/>
      <family val="2"/>
      <scheme val="minor"/>
    </font>
    <font>
      <sz val="8"/>
      <name val="Calibri"/>
      <family val="2"/>
      <scheme val="minor"/>
    </font>
    <font>
      <sz val="14"/>
      <color theme="0"/>
      <name val="Calibri"/>
      <family val="2"/>
      <scheme val="minor"/>
    </font>
    <font>
      <sz val="12"/>
      <color theme="1"/>
      <name val="Source Sans Pro"/>
      <family val="2"/>
    </font>
    <font>
      <sz val="12"/>
      <color theme="2"/>
      <name val="Source Sans Pro"/>
      <family val="2"/>
    </font>
    <font>
      <b/>
      <sz val="12"/>
      <color theme="2"/>
      <name val="Source Sans Pro"/>
      <family val="2"/>
    </font>
    <font>
      <sz val="11"/>
      <color theme="2"/>
      <name val="Calibri"/>
      <family val="2"/>
      <scheme val="minor"/>
    </font>
    <font>
      <sz val="12"/>
      <color rgb="FF002060"/>
      <name val="Source Sans Pro"/>
      <family val="2"/>
    </font>
    <font>
      <sz val="11"/>
      <color rgb="FF002060"/>
      <name val="Calibri"/>
      <family val="2"/>
      <scheme val="minor"/>
    </font>
    <font>
      <b/>
      <sz val="12"/>
      <color rgb="FF002060"/>
      <name val="Source Sans Pro"/>
      <family val="2"/>
    </font>
    <font>
      <b/>
      <sz val="12"/>
      <color theme="0"/>
      <name val="Source Sans Pro"/>
      <family val="2"/>
    </font>
    <font>
      <b/>
      <sz val="11"/>
      <color theme="0"/>
      <name val="Calibri"/>
      <family val="2"/>
      <scheme val="minor"/>
    </font>
    <font>
      <sz val="10"/>
      <name val="Arial"/>
      <family val="2"/>
    </font>
    <font>
      <b/>
      <sz val="10"/>
      <name val="Arial"/>
      <family val="2"/>
    </font>
    <font>
      <u/>
      <sz val="11"/>
      <color theme="10"/>
      <name val="Calibri"/>
      <family val="2"/>
      <scheme val="minor"/>
    </font>
    <font>
      <b/>
      <sz val="8"/>
      <color theme="0"/>
      <name val="Calibri"/>
      <family val="2"/>
      <scheme val="minor"/>
    </font>
    <font>
      <b/>
      <sz val="9"/>
      <color theme="0"/>
      <name val="Calibri"/>
      <family val="2"/>
      <scheme val="minor"/>
    </font>
    <font>
      <sz val="12"/>
      <color theme="0"/>
      <name val="Source Sans Pro"/>
      <family val="2"/>
    </font>
    <font>
      <b/>
      <sz val="10"/>
      <color theme="0"/>
      <name val="Source Sans Pro"/>
      <family val="2"/>
    </font>
    <font>
      <b/>
      <sz val="10"/>
      <color theme="1"/>
      <name val="Source Sans Pro"/>
      <family val="2"/>
    </font>
  </fonts>
  <fills count="7">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rgb="FFC00000"/>
        <bgColor indexed="64"/>
      </patternFill>
    </fill>
  </fills>
  <borders count="17">
    <border>
      <left/>
      <right/>
      <top/>
      <bottom/>
      <diagonal/>
    </border>
    <border>
      <left/>
      <right/>
      <top/>
      <bottom style="thick">
        <color theme="4" tint="0.499984740745262"/>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style="thin">
        <color auto="1"/>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5">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27" fillId="0" borderId="0" applyNumberFormat="0" applyFill="0" applyBorder="0" applyAlignment="0" applyProtection="0"/>
  </cellStyleXfs>
  <cellXfs count="120">
    <xf numFmtId="0" fontId="0" fillId="0" borderId="0" xfId="0"/>
    <xf numFmtId="0" fontId="0" fillId="3" borderId="2" xfId="0" applyFill="1" applyBorder="1" applyAlignment="1">
      <alignment horizontal="center"/>
    </xf>
    <xf numFmtId="0" fontId="0" fillId="3" borderId="2" xfId="0" applyFill="1" applyBorder="1"/>
    <xf numFmtId="0" fontId="4" fillId="0" borderId="0" xfId="0" applyFont="1" applyAlignment="1">
      <alignment horizontal="center" vertical="top"/>
    </xf>
    <xf numFmtId="14" fontId="0" fillId="0" borderId="0" xfId="0" applyNumberFormat="1"/>
    <xf numFmtId="0" fontId="4" fillId="3" borderId="2" xfId="0" applyFont="1" applyFill="1" applyBorder="1" applyAlignment="1">
      <alignment horizontal="center" vertical="top" wrapText="1"/>
    </xf>
    <xf numFmtId="14" fontId="0" fillId="0" borderId="2" xfId="0" applyNumberFormat="1" applyBorder="1" applyProtection="1">
      <protection locked="0"/>
    </xf>
    <xf numFmtId="0" fontId="0" fillId="0" borderId="2" xfId="0" applyBorder="1" applyProtection="1">
      <protection locked="0"/>
    </xf>
    <xf numFmtId="0" fontId="0" fillId="0" borderId="0" xfId="0" applyAlignment="1">
      <alignment horizontal="left" vertical="top"/>
    </xf>
    <xf numFmtId="44" fontId="4" fillId="2" borderId="2" xfId="1" applyFont="1" applyFill="1" applyBorder="1"/>
    <xf numFmtId="44" fontId="0" fillId="0" borderId="2" xfId="0" applyNumberFormat="1" applyBorder="1" applyProtection="1">
      <protection locked="0"/>
    </xf>
    <xf numFmtId="44" fontId="4" fillId="2" borderId="5" xfId="1" applyFont="1" applyFill="1" applyBorder="1"/>
    <xf numFmtId="0" fontId="0" fillId="0" borderId="2" xfId="0" applyBorder="1" applyAlignment="1" applyProtection="1">
      <alignment horizontal="left" vertical="top"/>
      <protection locked="0"/>
    </xf>
    <xf numFmtId="0" fontId="8" fillId="4" borderId="0" xfId="2" applyFont="1" applyFill="1" applyBorder="1" applyAlignment="1">
      <alignment horizontal="center"/>
    </xf>
    <xf numFmtId="44" fontId="9" fillId="2" borderId="0" xfId="1" applyFont="1" applyFill="1" applyBorder="1" applyAlignment="1">
      <alignment horizontal="right"/>
    </xf>
    <xf numFmtId="44" fontId="4" fillId="2" borderId="0" xfId="1" applyFont="1" applyFill="1"/>
    <xf numFmtId="0" fontId="0" fillId="4" borderId="0" xfId="0" applyFill="1"/>
    <xf numFmtId="44" fontId="0" fillId="4" borderId="0" xfId="1" applyFont="1" applyFill="1"/>
    <xf numFmtId="0" fontId="11" fillId="4" borderId="0" xfId="2" applyFont="1" applyFill="1" applyBorder="1" applyAlignment="1"/>
    <xf numFmtId="0" fontId="10" fillId="4" borderId="0" xfId="2" applyFont="1" applyFill="1" applyBorder="1" applyAlignment="1"/>
    <xf numFmtId="0" fontId="10" fillId="4" borderId="0" xfId="2" applyFont="1" applyFill="1" applyBorder="1" applyAlignment="1">
      <alignment horizontal="center"/>
    </xf>
    <xf numFmtId="0" fontId="15" fillId="4" borderId="0" xfId="2" applyFont="1" applyFill="1" applyBorder="1" applyAlignment="1">
      <alignment horizontal="right"/>
    </xf>
    <xf numFmtId="0" fontId="9" fillId="4" borderId="0" xfId="2" applyFont="1" applyFill="1" applyBorder="1" applyAlignment="1">
      <alignment horizontal="right"/>
    </xf>
    <xf numFmtId="0" fontId="4" fillId="4" borderId="0" xfId="0" applyFont="1" applyFill="1" applyAlignment="1">
      <alignment horizontal="left"/>
    </xf>
    <xf numFmtId="0" fontId="7" fillId="4" borderId="0" xfId="2" applyFont="1" applyFill="1" applyBorder="1" applyAlignment="1">
      <alignment horizontal="center"/>
    </xf>
    <xf numFmtId="0" fontId="4" fillId="4" borderId="0" xfId="0" applyFont="1" applyFill="1" applyAlignment="1">
      <alignment horizontal="right"/>
    </xf>
    <xf numFmtId="0" fontId="4" fillId="4" borderId="0" xfId="0" applyFont="1" applyFill="1"/>
    <xf numFmtId="0" fontId="4" fillId="4" borderId="2" xfId="0" applyFont="1" applyFill="1" applyBorder="1" applyAlignment="1">
      <alignment horizontal="center"/>
    </xf>
    <xf numFmtId="8" fontId="4" fillId="4" borderId="2" xfId="1" applyNumberFormat="1" applyFont="1" applyFill="1" applyBorder="1" applyAlignment="1">
      <alignment horizontal="center" wrapText="1"/>
    </xf>
    <xf numFmtId="8" fontId="4" fillId="4" borderId="3" xfId="1" applyNumberFormat="1" applyFont="1" applyFill="1" applyBorder="1" applyAlignment="1">
      <alignment horizontal="center" wrapText="1"/>
    </xf>
    <xf numFmtId="8" fontId="4" fillId="4" borderId="4" xfId="1" applyNumberFormat="1" applyFont="1" applyFill="1" applyBorder="1" applyAlignment="1">
      <alignment horizontal="center" wrapText="1"/>
    </xf>
    <xf numFmtId="0" fontId="13" fillId="4" borderId="0" xfId="0" applyFont="1" applyFill="1" applyAlignment="1">
      <alignment horizontal="center"/>
    </xf>
    <xf numFmtId="0" fontId="0" fillId="4" borderId="2" xfId="0" applyFill="1" applyBorder="1" applyAlignment="1">
      <alignment horizontal="left" vertical="top"/>
    </xf>
    <xf numFmtId="44" fontId="1" fillId="4" borderId="2" xfId="1" applyFont="1" applyFill="1" applyBorder="1"/>
    <xf numFmtId="44" fontId="0" fillId="4" borderId="4" xfId="0" applyNumberFormat="1" applyFill="1" applyBorder="1"/>
    <xf numFmtId="0" fontId="0" fillId="4" borderId="0" xfId="0" applyFill="1" applyAlignment="1">
      <alignment horizontal="center"/>
    </xf>
    <xf numFmtId="165" fontId="4" fillId="4" borderId="0" xfId="1" applyNumberFormat="1" applyFont="1" applyFill="1" applyBorder="1" applyAlignment="1">
      <alignment horizontal="right"/>
    </xf>
    <xf numFmtId="44" fontId="5" fillId="4" borderId="0" xfId="1" applyFont="1" applyFill="1"/>
    <xf numFmtId="164" fontId="6" fillId="4" borderId="0" xfId="1" applyNumberFormat="1" applyFont="1" applyFill="1" applyBorder="1"/>
    <xf numFmtId="0" fontId="15" fillId="4" borderId="0" xfId="2" applyFont="1" applyFill="1" applyBorder="1" applyAlignment="1">
      <alignment horizontal="left"/>
    </xf>
    <xf numFmtId="44" fontId="4" fillId="2" borderId="6" xfId="1" applyFont="1" applyFill="1" applyBorder="1"/>
    <xf numFmtId="8" fontId="4" fillId="4" borderId="7" xfId="1" applyNumberFormat="1" applyFont="1" applyFill="1" applyBorder="1" applyAlignment="1">
      <alignment horizontal="center" wrapText="1"/>
    </xf>
    <xf numFmtId="0" fontId="16" fillId="4" borderId="0" xfId="0" applyFont="1" applyFill="1"/>
    <xf numFmtId="0" fontId="16" fillId="0" borderId="0" xfId="0" applyFont="1"/>
    <xf numFmtId="166" fontId="0" fillId="0" borderId="2" xfId="0" applyNumberFormat="1" applyBorder="1" applyProtection="1">
      <protection locked="0"/>
    </xf>
    <xf numFmtId="0" fontId="0" fillId="5" borderId="2" xfId="0" applyFill="1" applyBorder="1"/>
    <xf numFmtId="0" fontId="20" fillId="0" borderId="0" xfId="0" applyFont="1" applyAlignment="1">
      <alignment vertical="center"/>
    </xf>
    <xf numFmtId="0" fontId="21" fillId="0" borderId="0" xfId="0" applyFont="1" applyAlignment="1">
      <alignment vertical="center"/>
    </xf>
    <xf numFmtId="0" fontId="20" fillId="0" borderId="0" xfId="0" applyFont="1"/>
    <xf numFmtId="0" fontId="25" fillId="0" borderId="0" xfId="0" applyFont="1"/>
    <xf numFmtId="0" fontId="26" fillId="0" borderId="0" xfId="0" applyFont="1"/>
    <xf numFmtId="0" fontId="25" fillId="0" borderId="0" xfId="0" applyFont="1" applyAlignment="1">
      <alignment horizontal="right"/>
    </xf>
    <xf numFmtId="0" fontId="27" fillId="0" borderId="0" xfId="4" applyAlignment="1">
      <alignment horizontal="center" vertical="center" wrapText="1"/>
    </xf>
    <xf numFmtId="0" fontId="0" fillId="0" borderId="0" xfId="0" applyAlignment="1">
      <alignment horizontal="left" vertical="center"/>
    </xf>
    <xf numFmtId="0" fontId="16" fillId="0" borderId="0" xfId="0" applyFont="1" applyAlignment="1">
      <alignment horizontal="left"/>
    </xf>
    <xf numFmtId="0" fontId="24" fillId="6" borderId="2" xfId="0" applyFont="1" applyFill="1" applyBorder="1" applyAlignment="1">
      <alignment horizontal="center" vertical="top" wrapText="1"/>
    </xf>
    <xf numFmtId="14" fontId="24" fillId="6" borderId="2" xfId="0" applyNumberFormat="1" applyFont="1" applyFill="1" applyBorder="1" applyAlignment="1">
      <alignment horizontal="center" vertical="top" wrapText="1"/>
    </xf>
    <xf numFmtId="44" fontId="24" fillId="6" borderId="2" xfId="0" applyNumberFormat="1" applyFont="1" applyFill="1" applyBorder="1" applyAlignment="1">
      <alignment horizontal="center" vertical="top"/>
    </xf>
    <xf numFmtId="0" fontId="23" fillId="0" borderId="0" xfId="0" applyFont="1" applyAlignment="1">
      <alignment horizontal="left" vertical="top" wrapText="1"/>
    </xf>
    <xf numFmtId="0" fontId="31" fillId="6" borderId="2" xfId="0" applyFont="1" applyFill="1" applyBorder="1" applyAlignment="1">
      <alignment horizontal="center" vertical="top" wrapText="1"/>
    </xf>
    <xf numFmtId="44" fontId="31" fillId="6" borderId="2" xfId="0" applyNumberFormat="1" applyFont="1" applyFill="1" applyBorder="1" applyAlignment="1">
      <alignment horizontal="center" vertical="top"/>
    </xf>
    <xf numFmtId="0" fontId="32" fillId="3" borderId="2" xfId="0" applyFont="1" applyFill="1" applyBorder="1" applyAlignment="1">
      <alignment horizontal="center" vertical="top" wrapText="1"/>
    </xf>
    <xf numFmtId="0" fontId="32" fillId="0" borderId="0" xfId="0" applyFont="1" applyAlignment="1">
      <alignment horizontal="center" vertical="top"/>
    </xf>
    <xf numFmtId="0" fontId="0" fillId="0" borderId="2" xfId="0" applyBorder="1"/>
    <xf numFmtId="49" fontId="31" fillId="6" borderId="2" xfId="0" applyNumberFormat="1" applyFont="1" applyFill="1" applyBorder="1" applyAlignment="1">
      <alignment horizontal="center" vertical="top" wrapText="1"/>
    </xf>
    <xf numFmtId="49" fontId="0" fillId="0" borderId="2" xfId="0" applyNumberFormat="1" applyBorder="1"/>
    <xf numFmtId="0" fontId="24" fillId="6" borderId="7" xfId="0" applyFont="1" applyFill="1" applyBorder="1" applyAlignment="1">
      <alignment horizontal="center" vertical="top" wrapText="1"/>
    </xf>
    <xf numFmtId="0" fontId="0" fillId="0" borderId="7" xfId="0" applyBorder="1" applyAlignment="1" applyProtection="1">
      <alignment horizontal="left" vertical="top"/>
      <protection locked="0"/>
    </xf>
    <xf numFmtId="49" fontId="0" fillId="0" borderId="0" xfId="0" applyNumberFormat="1"/>
    <xf numFmtId="3" fontId="31" fillId="6" borderId="2" xfId="0" applyNumberFormat="1" applyFont="1" applyFill="1" applyBorder="1" applyAlignment="1">
      <alignment horizontal="center" vertical="top" wrapText="1"/>
    </xf>
    <xf numFmtId="3" fontId="0" fillId="0" borderId="2" xfId="0" applyNumberFormat="1" applyBorder="1"/>
    <xf numFmtId="0" fontId="16" fillId="0" borderId="0" xfId="0" applyFont="1" applyAlignment="1">
      <alignment horizontal="right" vertical="center"/>
    </xf>
    <xf numFmtId="0" fontId="0" fillId="0" borderId="0" xfId="0" applyAlignment="1">
      <alignment horizontal="right" vertical="center"/>
    </xf>
    <xf numFmtId="0" fontId="16" fillId="0" borderId="0" xfId="0" applyFont="1" applyAlignment="1">
      <alignment horizontal="right"/>
    </xf>
    <xf numFmtId="0" fontId="17" fillId="4" borderId="0" xfId="0" applyFont="1" applyFill="1" applyAlignment="1">
      <alignment wrapText="1"/>
    </xf>
    <xf numFmtId="0" fontId="19" fillId="4" borderId="0" xfId="0" applyFont="1" applyFill="1" applyAlignment="1">
      <alignment wrapText="1"/>
    </xf>
    <xf numFmtId="0" fontId="23" fillId="6" borderId="10" xfId="0" applyFont="1" applyFill="1" applyBorder="1" applyAlignment="1" applyProtection="1">
      <alignment horizontal="center" wrapText="1"/>
      <protection locked="0"/>
    </xf>
    <xf numFmtId="0" fontId="23" fillId="6" borderId="9" xfId="0" applyFont="1" applyFill="1" applyBorder="1" applyAlignment="1" applyProtection="1">
      <alignment horizontal="center" wrapText="1"/>
      <protection locked="0"/>
    </xf>
    <xf numFmtId="0" fontId="23" fillId="6" borderId="11" xfId="0" applyFont="1" applyFill="1" applyBorder="1" applyAlignment="1" applyProtection="1">
      <alignment horizontal="center" wrapText="1"/>
      <protection locked="0"/>
    </xf>
    <xf numFmtId="0" fontId="20" fillId="4" borderId="15" xfId="4" applyFont="1" applyFill="1" applyBorder="1" applyAlignment="1" applyProtection="1">
      <alignment wrapText="1"/>
    </xf>
    <xf numFmtId="0" fontId="20" fillId="4" borderId="8" xfId="4" applyFont="1" applyFill="1" applyBorder="1" applyAlignment="1" applyProtection="1">
      <alignment wrapText="1"/>
    </xf>
    <xf numFmtId="0" fontId="20" fillId="4" borderId="16" xfId="4" applyFont="1" applyFill="1" applyBorder="1" applyAlignment="1" applyProtection="1">
      <alignment wrapText="1"/>
    </xf>
    <xf numFmtId="0" fontId="27" fillId="0" borderId="15" xfId="4" applyBorder="1" applyAlignment="1">
      <alignment horizontal="center" vertical="center" wrapText="1"/>
    </xf>
    <xf numFmtId="0" fontId="27" fillId="0" borderId="8" xfId="4" applyBorder="1" applyAlignment="1">
      <alignment horizontal="center" vertical="center" wrapText="1"/>
    </xf>
    <xf numFmtId="0" fontId="27" fillId="0" borderId="16" xfId="4" applyBorder="1" applyAlignment="1">
      <alignment horizontal="center" vertical="center" wrapText="1"/>
    </xf>
    <xf numFmtId="0" fontId="16" fillId="0" borderId="0" xfId="0" applyFont="1" applyAlignment="1">
      <alignment vertical="center"/>
    </xf>
    <xf numFmtId="0" fontId="0" fillId="0" borderId="0" xfId="0" applyAlignment="1">
      <alignment vertical="center"/>
    </xf>
    <xf numFmtId="0" fontId="17" fillId="6" borderId="12" xfId="0" applyFont="1" applyFill="1" applyBorder="1" applyAlignment="1">
      <alignment wrapText="1"/>
    </xf>
    <xf numFmtId="0" fontId="19" fillId="6" borderId="13" xfId="0" applyFont="1" applyFill="1" applyBorder="1" applyAlignment="1">
      <alignment wrapText="1"/>
    </xf>
    <xf numFmtId="0" fontId="19" fillId="6" borderId="14" xfId="0" applyFont="1" applyFill="1" applyBorder="1" applyAlignment="1">
      <alignment wrapText="1"/>
    </xf>
    <xf numFmtId="0" fontId="30" fillId="6" borderId="10" xfId="0" applyFont="1" applyFill="1" applyBorder="1" applyAlignment="1">
      <alignment horizontal="left" vertical="top" wrapText="1"/>
    </xf>
    <xf numFmtId="0" fontId="30" fillId="6" borderId="9" xfId="0" applyFont="1" applyFill="1" applyBorder="1" applyAlignment="1">
      <alignment horizontal="left" vertical="top" wrapText="1"/>
    </xf>
    <xf numFmtId="0" fontId="30" fillId="6" borderId="11" xfId="0" applyFont="1" applyFill="1" applyBorder="1" applyAlignment="1">
      <alignment horizontal="left" vertical="top" wrapText="1"/>
    </xf>
    <xf numFmtId="0" fontId="23" fillId="6" borderId="10" xfId="0" applyFont="1" applyFill="1" applyBorder="1" applyAlignment="1">
      <alignment horizontal="center" vertical="center"/>
    </xf>
    <xf numFmtId="0" fontId="23" fillId="6" borderId="9" xfId="0" applyFont="1" applyFill="1" applyBorder="1" applyAlignment="1">
      <alignment horizontal="center" vertical="center"/>
    </xf>
    <xf numFmtId="0" fontId="23" fillId="6" borderId="11" xfId="0" applyFont="1" applyFill="1" applyBorder="1" applyAlignment="1">
      <alignment horizontal="center" vertical="center"/>
    </xf>
    <xf numFmtId="0" fontId="22" fillId="0" borderId="15" xfId="0" applyFont="1" applyBorder="1" applyAlignment="1">
      <alignment vertical="center" wrapText="1"/>
    </xf>
    <xf numFmtId="0" fontId="20" fillId="0" borderId="8" xfId="0" applyFont="1" applyBorder="1" applyAlignment="1">
      <alignment wrapText="1"/>
    </xf>
    <xf numFmtId="0" fontId="20" fillId="0" borderId="16" xfId="0" applyFont="1" applyBorder="1" applyAlignment="1">
      <alignment wrapText="1"/>
    </xf>
    <xf numFmtId="0" fontId="20" fillId="0" borderId="10" xfId="0" applyFont="1" applyBorder="1" applyAlignment="1">
      <alignment vertical="center" wrapText="1"/>
    </xf>
    <xf numFmtId="0" fontId="21" fillId="0" borderId="9" xfId="0" applyFont="1" applyBorder="1" applyAlignment="1">
      <alignment vertical="center" wrapText="1"/>
    </xf>
    <xf numFmtId="0" fontId="21" fillId="0" borderId="11" xfId="0" applyFont="1" applyBorder="1" applyAlignment="1">
      <alignment vertical="center" wrapText="1"/>
    </xf>
    <xf numFmtId="0" fontId="23" fillId="6" borderId="10" xfId="0" applyFont="1" applyFill="1" applyBorder="1" applyAlignment="1">
      <alignment horizontal="center" wrapText="1"/>
    </xf>
    <xf numFmtId="0" fontId="13" fillId="6" borderId="9" xfId="0" applyFont="1" applyFill="1" applyBorder="1" applyAlignment="1">
      <alignment horizontal="center" wrapText="1"/>
    </xf>
    <xf numFmtId="0" fontId="13" fillId="6" borderId="11" xfId="0" applyFont="1" applyFill="1" applyBorder="1" applyAlignment="1">
      <alignment horizontal="center" wrapText="1"/>
    </xf>
    <xf numFmtId="0" fontId="20" fillId="0" borderId="15" xfId="0" applyFont="1" applyBorder="1" applyAlignment="1">
      <alignment wrapText="1"/>
    </xf>
    <xf numFmtId="0" fontId="16" fillId="0" borderId="0" xfId="0" applyFont="1" applyAlignment="1">
      <alignment wrapText="1"/>
    </xf>
    <xf numFmtId="0" fontId="23" fillId="6" borderId="10" xfId="0" applyFont="1" applyFill="1" applyBorder="1" applyAlignment="1">
      <alignment horizontal="center" vertical="center" wrapText="1"/>
    </xf>
    <xf numFmtId="0" fontId="23" fillId="6" borderId="9" xfId="0" applyFont="1" applyFill="1" applyBorder="1" applyAlignment="1">
      <alignment horizontal="center" vertical="center" wrapText="1"/>
    </xf>
    <xf numFmtId="0" fontId="23" fillId="6" borderId="11" xfId="0" applyFont="1" applyFill="1" applyBorder="1" applyAlignment="1">
      <alignment horizontal="center" vertical="center" wrapText="1"/>
    </xf>
    <xf numFmtId="0" fontId="30" fillId="6" borderId="0" xfId="0" applyFont="1" applyFill="1" applyAlignment="1">
      <alignment horizontal="left" vertical="top" wrapText="1"/>
    </xf>
    <xf numFmtId="0" fontId="4" fillId="4" borderId="2" xfId="0" applyFont="1" applyFill="1" applyBorder="1" applyAlignment="1">
      <alignment horizontal="center"/>
    </xf>
    <xf numFmtId="0" fontId="4" fillId="4" borderId="0" xfId="0" applyFont="1" applyFill="1" applyAlignment="1">
      <alignment horizontal="right"/>
    </xf>
    <xf numFmtId="0" fontId="11" fillId="4" borderId="0" xfId="2" applyFont="1" applyFill="1" applyBorder="1" applyAlignment="1">
      <alignment horizontal="center"/>
    </xf>
    <xf numFmtId="0" fontId="10" fillId="4" borderId="0" xfId="2" applyFont="1" applyFill="1" applyBorder="1" applyAlignment="1">
      <alignment horizontal="center"/>
    </xf>
    <xf numFmtId="8" fontId="4" fillId="4" borderId="2" xfId="1" applyNumberFormat="1" applyFont="1" applyFill="1" applyBorder="1" applyAlignment="1">
      <alignment horizontal="center"/>
    </xf>
    <xf numFmtId="8" fontId="4" fillId="4" borderId="3" xfId="1" applyNumberFormat="1" applyFont="1" applyFill="1" applyBorder="1" applyAlignment="1">
      <alignment horizontal="center"/>
    </xf>
    <xf numFmtId="0" fontId="9" fillId="4" borderId="0" xfId="2" applyFont="1" applyFill="1" applyBorder="1" applyAlignment="1">
      <alignment horizontal="left"/>
    </xf>
    <xf numFmtId="0" fontId="9" fillId="4" borderId="0" xfId="3" applyFont="1" applyFill="1" applyBorder="1" applyAlignment="1">
      <alignment horizontal="right"/>
    </xf>
    <xf numFmtId="0" fontId="0" fillId="0" borderId="2" xfId="0" applyBorder="1" applyAlignment="1">
      <alignment horizontal="center"/>
    </xf>
  </cellXfs>
  <cellStyles count="5">
    <cellStyle name="Currency" xfId="1" builtinId="4"/>
    <cellStyle name="Heading 2" xfId="3" builtinId="17"/>
    <cellStyle name="Hyperlink" xfId="4" builtinId="8"/>
    <cellStyle name="Normal" xfId="0" builtinId="0"/>
    <cellStyle name="Title" xfId="2" builtinId="15"/>
  </cellStyles>
  <dxfs count="7">
    <dxf>
      <fill>
        <patternFill>
          <bgColor rgb="FFFF0000"/>
        </patternFill>
      </fill>
    </dxf>
    <dxf>
      <font>
        <color rgb="FFFF0000"/>
      </font>
      <fill>
        <patternFill patternType="none">
          <bgColor auto="1"/>
        </patternFill>
      </fill>
    </dxf>
    <dxf>
      <font>
        <color rgb="FFFF0000"/>
      </font>
      <fill>
        <patternFill patternType="none">
          <bgColor auto="1"/>
        </patternFill>
      </fill>
    </dxf>
    <dxf>
      <font>
        <b/>
        <i val="0"/>
        <color rgb="FFFF0000"/>
      </font>
      <fill>
        <patternFill patternType="solid">
          <bgColor theme="4" tint="0.59996337778862885"/>
        </patternFill>
      </fill>
    </dxf>
    <dxf>
      <font>
        <b/>
        <i val="0"/>
        <color rgb="FFFF0000"/>
      </font>
      <fill>
        <patternFill patternType="solid">
          <bgColor theme="4" tint="0.59996337778862885"/>
        </patternFill>
      </fill>
    </dxf>
    <dxf>
      <font>
        <b/>
        <i val="0"/>
        <color rgb="FFFF0000"/>
      </font>
      <fill>
        <patternFill patternType="solid">
          <bgColor theme="4" tint="0.59996337778862885"/>
        </patternFill>
      </fill>
    </dxf>
    <dxf>
      <font>
        <b val="0"/>
        <i val="0"/>
        <color rgb="FFFF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image002.png@01D9F6BC.6047C0E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mage002.png@01D9F6BC.6047C0E0"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476250</xdr:colOff>
      <xdr:row>0</xdr:row>
      <xdr:rowOff>209550</xdr:rowOff>
    </xdr:from>
    <xdr:to>
      <xdr:col>8</xdr:col>
      <xdr:colOff>209550</xdr:colOff>
      <xdr:row>0</xdr:row>
      <xdr:rowOff>796925</xdr:rowOff>
    </xdr:to>
    <xdr:pic>
      <xdr:nvPicPr>
        <xdr:cNvPr id="2" name="Picture 1" descr="Graphical user interface&#10;&#10;Description automatically generated">
          <a:extLst>
            <a:ext uri="{FF2B5EF4-FFF2-40B4-BE49-F238E27FC236}">
              <a16:creationId xmlns:a16="http://schemas.microsoft.com/office/drawing/2014/main" id="{65D4DFE8-C035-B7C6-99BE-9755E27B9664}"/>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028950" y="209550"/>
          <a:ext cx="2171700" cy="5873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209550</xdr:rowOff>
    </xdr:from>
    <xdr:to>
      <xdr:col>1</xdr:col>
      <xdr:colOff>2171700</xdr:colOff>
      <xdr:row>2</xdr:row>
      <xdr:rowOff>28575</xdr:rowOff>
    </xdr:to>
    <xdr:pic>
      <xdr:nvPicPr>
        <xdr:cNvPr id="4" name="Picture 3" descr="Graphical user interface&#10;&#10;Description automatically generated">
          <a:extLst>
            <a:ext uri="{FF2B5EF4-FFF2-40B4-BE49-F238E27FC236}">
              <a16:creationId xmlns:a16="http://schemas.microsoft.com/office/drawing/2014/main" id="{EE49BB6A-FE25-94FC-A971-2EACD28FD905}"/>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09550" y="209550"/>
          <a:ext cx="2171700" cy="5905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FCMP@medicaid.ohio.gov"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4E181-D431-4747-BF89-6B76C7C033C1}">
  <dimension ref="A1:AC32"/>
  <sheetViews>
    <sheetView tabSelected="1" workbookViewId="0">
      <selection activeCell="A5" sqref="A5:M5"/>
    </sheetView>
  </sheetViews>
  <sheetFormatPr defaultColWidth="8.7265625" defaultRowHeight="16" x14ac:dyDescent="0.4"/>
  <cols>
    <col min="1" max="1" width="10.453125" style="43" customWidth="1"/>
    <col min="2" max="16384" width="8.7265625" style="43"/>
  </cols>
  <sheetData>
    <row r="1" spans="1:13" ht="76" customHeight="1" thickBot="1" x14ac:dyDescent="0.45">
      <c r="A1" s="85"/>
      <c r="B1" s="86"/>
      <c r="C1" s="86"/>
      <c r="D1" s="86"/>
      <c r="E1" s="86"/>
      <c r="F1" s="86"/>
      <c r="G1" s="86"/>
      <c r="H1" s="86"/>
      <c r="I1" s="86"/>
      <c r="J1" s="86"/>
      <c r="K1" s="86"/>
      <c r="L1" s="86"/>
      <c r="M1" s="86"/>
    </row>
    <row r="2" spans="1:13" ht="98.15" customHeight="1" thickBot="1" x14ac:dyDescent="0.45">
      <c r="A2" s="99" t="s">
        <v>50</v>
      </c>
      <c r="B2" s="100"/>
      <c r="C2" s="100"/>
      <c r="D2" s="100"/>
      <c r="E2" s="100"/>
      <c r="F2" s="100"/>
      <c r="G2" s="100"/>
      <c r="H2" s="100"/>
      <c r="I2" s="100"/>
      <c r="J2" s="100"/>
      <c r="K2" s="100"/>
      <c r="L2" s="100"/>
      <c r="M2" s="101"/>
    </row>
    <row r="3" spans="1:13" ht="19.5" customHeight="1" thickBot="1" x14ac:dyDescent="0.45">
      <c r="A3" s="46"/>
      <c r="B3" s="47"/>
      <c r="C3" s="47"/>
      <c r="D3" s="47"/>
      <c r="E3" s="47"/>
      <c r="F3" s="47"/>
      <c r="G3" s="47"/>
      <c r="H3" s="47"/>
      <c r="I3" s="47"/>
      <c r="J3" s="47"/>
      <c r="K3" s="47"/>
      <c r="L3" s="47"/>
      <c r="M3" s="47"/>
    </row>
    <row r="4" spans="1:13" s="42" customFormat="1" ht="21" customHeight="1" thickBot="1" x14ac:dyDescent="0.45">
      <c r="A4" s="102" t="s">
        <v>39</v>
      </c>
      <c r="B4" s="103"/>
      <c r="C4" s="103"/>
      <c r="D4" s="103"/>
      <c r="E4" s="103"/>
      <c r="F4" s="103"/>
      <c r="G4" s="103"/>
      <c r="H4" s="103"/>
      <c r="I4" s="103"/>
      <c r="J4" s="103"/>
      <c r="K4" s="103"/>
      <c r="L4" s="103"/>
      <c r="M4" s="104"/>
    </row>
    <row r="5" spans="1:13" ht="66.75" customHeight="1" thickBot="1" x14ac:dyDescent="0.45">
      <c r="A5" s="90" t="s">
        <v>59</v>
      </c>
      <c r="B5" s="91"/>
      <c r="C5" s="91"/>
      <c r="D5" s="91"/>
      <c r="E5" s="91"/>
      <c r="F5" s="91"/>
      <c r="G5" s="91"/>
      <c r="H5" s="91"/>
      <c r="I5" s="91"/>
      <c r="J5" s="91"/>
      <c r="K5" s="91"/>
      <c r="L5" s="91"/>
      <c r="M5" s="92"/>
    </row>
    <row r="6" spans="1:13" ht="20.25" customHeight="1" thickBot="1" x14ac:dyDescent="0.45">
      <c r="A6" s="58"/>
      <c r="B6" s="58"/>
      <c r="C6" s="58"/>
      <c r="D6" s="58"/>
      <c r="E6" s="58"/>
      <c r="F6" s="58"/>
      <c r="G6" s="58"/>
      <c r="H6" s="58"/>
      <c r="I6" s="58"/>
      <c r="J6" s="58"/>
      <c r="K6" s="58"/>
      <c r="L6" s="58"/>
      <c r="M6" s="58"/>
    </row>
    <row r="7" spans="1:13" ht="21.75" customHeight="1" thickBot="1" x14ac:dyDescent="0.45">
      <c r="A7" s="107" t="s">
        <v>63</v>
      </c>
      <c r="B7" s="108"/>
      <c r="C7" s="108"/>
      <c r="D7" s="108"/>
      <c r="E7" s="108"/>
      <c r="F7" s="108"/>
      <c r="G7" s="108"/>
      <c r="H7" s="108"/>
      <c r="I7" s="108"/>
      <c r="J7" s="108"/>
      <c r="K7" s="108"/>
      <c r="L7" s="108"/>
      <c r="M7" s="109"/>
    </row>
    <row r="8" spans="1:13" ht="66.75" customHeight="1" x14ac:dyDescent="0.4">
      <c r="A8" s="110" t="s">
        <v>64</v>
      </c>
      <c r="B8" s="110"/>
      <c r="C8" s="110"/>
      <c r="D8" s="110"/>
      <c r="E8" s="110"/>
      <c r="F8" s="110"/>
      <c r="G8" s="110"/>
      <c r="H8" s="110"/>
      <c r="I8" s="110"/>
      <c r="J8" s="110"/>
      <c r="K8" s="110"/>
      <c r="L8" s="110"/>
      <c r="M8" s="110"/>
    </row>
    <row r="9" spans="1:13" ht="12.65" customHeight="1" thickBot="1" x14ac:dyDescent="0.45">
      <c r="A9" s="48"/>
      <c r="B9" s="48"/>
      <c r="C9" s="48"/>
      <c r="D9" s="48"/>
      <c r="E9" s="48"/>
      <c r="F9" s="48"/>
      <c r="G9" s="48"/>
      <c r="H9" s="48"/>
      <c r="I9" s="48"/>
      <c r="J9" s="48"/>
      <c r="K9" s="48"/>
      <c r="L9" s="48"/>
      <c r="M9" s="48"/>
    </row>
    <row r="10" spans="1:13" ht="16.5" thickBot="1" x14ac:dyDescent="0.45">
      <c r="A10" s="93" t="s">
        <v>58</v>
      </c>
      <c r="B10" s="94"/>
      <c r="C10" s="94"/>
      <c r="D10" s="94"/>
      <c r="E10" s="94"/>
      <c r="F10" s="94"/>
      <c r="G10" s="94"/>
      <c r="H10" s="94"/>
      <c r="I10" s="94"/>
      <c r="J10" s="94"/>
      <c r="K10" s="94"/>
      <c r="L10" s="94"/>
      <c r="M10" s="95"/>
    </row>
    <row r="11" spans="1:13" ht="143.25" customHeight="1" thickBot="1" x14ac:dyDescent="0.45">
      <c r="A11" s="96" t="s">
        <v>51</v>
      </c>
      <c r="B11" s="97"/>
      <c r="C11" s="97"/>
      <c r="D11" s="97"/>
      <c r="E11" s="97"/>
      <c r="F11" s="97"/>
      <c r="G11" s="97"/>
      <c r="H11" s="97"/>
      <c r="I11" s="97"/>
      <c r="J11" s="97"/>
      <c r="K11" s="97"/>
      <c r="L11" s="97"/>
      <c r="M11" s="98"/>
    </row>
    <row r="12" spans="1:13" ht="18" customHeight="1" thickBot="1" x14ac:dyDescent="0.45">
      <c r="A12" s="48"/>
      <c r="B12" s="48"/>
      <c r="C12" s="48"/>
      <c r="D12" s="48"/>
      <c r="E12" s="48"/>
      <c r="F12" s="48"/>
      <c r="G12" s="48"/>
      <c r="H12" s="48"/>
      <c r="I12" s="48"/>
      <c r="J12" s="48"/>
      <c r="K12" s="48"/>
      <c r="L12" s="48"/>
      <c r="M12" s="48"/>
    </row>
    <row r="13" spans="1:13" ht="22.5" customHeight="1" thickBot="1" x14ac:dyDescent="0.45">
      <c r="A13" s="93" t="s">
        <v>57</v>
      </c>
      <c r="B13" s="94"/>
      <c r="C13" s="94"/>
      <c r="D13" s="94"/>
      <c r="E13" s="94"/>
      <c r="F13" s="94"/>
      <c r="G13" s="94"/>
      <c r="H13" s="94"/>
      <c r="I13" s="94"/>
      <c r="J13" s="94"/>
      <c r="K13" s="94"/>
      <c r="L13" s="94"/>
      <c r="M13" s="95"/>
    </row>
    <row r="14" spans="1:13" ht="67" customHeight="1" thickBot="1" x14ac:dyDescent="0.45">
      <c r="A14" s="105" t="s">
        <v>56</v>
      </c>
      <c r="B14" s="97"/>
      <c r="C14" s="97"/>
      <c r="D14" s="97"/>
      <c r="E14" s="97"/>
      <c r="F14" s="97"/>
      <c r="G14" s="97"/>
      <c r="H14" s="97"/>
      <c r="I14" s="97"/>
      <c r="J14" s="97"/>
      <c r="K14" s="97"/>
      <c r="L14" s="97"/>
      <c r="M14" s="98"/>
    </row>
    <row r="15" spans="1:13" ht="16.5" thickBot="1" x14ac:dyDescent="0.45">
      <c r="A15" s="48"/>
      <c r="B15" s="48"/>
      <c r="C15" s="48"/>
      <c r="D15" s="48"/>
      <c r="E15" s="48"/>
      <c r="F15" s="48"/>
      <c r="G15" s="48"/>
      <c r="H15" s="48"/>
      <c r="I15" s="48"/>
      <c r="J15" s="48"/>
      <c r="K15" s="48"/>
      <c r="L15" s="48"/>
      <c r="M15" s="48"/>
    </row>
    <row r="16" spans="1:13" ht="16.5" thickBot="1" x14ac:dyDescent="0.45">
      <c r="A16" s="93" t="s">
        <v>42</v>
      </c>
      <c r="B16" s="94"/>
      <c r="C16" s="94"/>
      <c r="D16" s="94"/>
      <c r="E16" s="94"/>
      <c r="F16" s="94"/>
      <c r="G16" s="94"/>
      <c r="H16" s="94"/>
      <c r="I16" s="94"/>
      <c r="J16" s="94"/>
      <c r="K16" s="94"/>
      <c r="L16" s="94"/>
      <c r="M16" s="95"/>
    </row>
    <row r="17" spans="1:29" ht="16.5" thickBot="1" x14ac:dyDescent="0.45">
      <c r="A17" s="106"/>
      <c r="B17" s="106"/>
      <c r="C17" s="106"/>
      <c r="D17" s="106"/>
      <c r="E17" s="106"/>
      <c r="F17" s="106"/>
      <c r="G17" s="106"/>
      <c r="H17" s="106"/>
      <c r="I17" s="106"/>
      <c r="J17" s="106"/>
      <c r="K17" s="106"/>
      <c r="L17" s="106"/>
      <c r="M17" s="106"/>
    </row>
    <row r="18" spans="1:29" ht="49" customHeight="1" x14ac:dyDescent="0.4">
      <c r="A18" s="87" t="s">
        <v>52</v>
      </c>
      <c r="B18" s="88"/>
      <c r="C18" s="88"/>
      <c r="D18" s="88"/>
      <c r="E18" s="88"/>
      <c r="F18" s="88"/>
      <c r="G18" s="88"/>
      <c r="H18" s="88"/>
      <c r="I18" s="88"/>
      <c r="J18" s="88"/>
      <c r="K18" s="88"/>
      <c r="L18" s="88"/>
      <c r="M18" s="89"/>
      <c r="Q18" s="74"/>
      <c r="R18" s="75"/>
      <c r="S18" s="75"/>
      <c r="T18" s="75"/>
      <c r="U18" s="75"/>
      <c r="V18" s="75"/>
      <c r="W18" s="75"/>
      <c r="X18" s="75"/>
      <c r="Y18" s="75"/>
      <c r="Z18" s="75"/>
      <c r="AA18" s="75"/>
      <c r="AB18" s="75"/>
      <c r="AC18" s="75"/>
    </row>
    <row r="19" spans="1:29" ht="31.5" customHeight="1" thickBot="1" x14ac:dyDescent="0.45">
      <c r="A19" s="82" t="s">
        <v>53</v>
      </c>
      <c r="B19" s="83"/>
      <c r="C19" s="83"/>
      <c r="D19" s="83"/>
      <c r="E19" s="83"/>
      <c r="F19" s="83"/>
      <c r="G19" s="83"/>
      <c r="H19" s="83"/>
      <c r="I19" s="83"/>
      <c r="J19" s="83"/>
      <c r="K19" s="83"/>
      <c r="L19" s="83"/>
      <c r="M19" s="84"/>
    </row>
    <row r="20" spans="1:29" s="42" customFormat="1" ht="16.5" thickBot="1" x14ac:dyDescent="0.45">
      <c r="A20" s="76" t="s">
        <v>54</v>
      </c>
      <c r="B20" s="77"/>
      <c r="C20" s="77"/>
      <c r="D20" s="77"/>
      <c r="E20" s="77"/>
      <c r="F20" s="77"/>
      <c r="G20" s="77"/>
      <c r="H20" s="77"/>
      <c r="I20" s="77"/>
      <c r="J20" s="77"/>
      <c r="K20" s="77"/>
      <c r="L20" s="77"/>
      <c r="M20" s="78"/>
    </row>
    <row r="21" spans="1:29" s="42" customFormat="1" ht="42" customHeight="1" thickBot="1" x14ac:dyDescent="0.45">
      <c r="A21" s="79" t="s">
        <v>77</v>
      </c>
      <c r="B21" s="80"/>
      <c r="C21" s="80"/>
      <c r="D21" s="80"/>
      <c r="E21" s="80"/>
      <c r="F21" s="80"/>
      <c r="G21" s="80"/>
      <c r="H21" s="80"/>
      <c r="I21" s="80"/>
      <c r="J21" s="80"/>
      <c r="K21" s="80"/>
      <c r="L21" s="80"/>
      <c r="M21" s="81"/>
    </row>
    <row r="22" spans="1:29" ht="31.5" customHeight="1" x14ac:dyDescent="0.4">
      <c r="A22" s="52"/>
      <c r="B22" s="52"/>
      <c r="C22" s="52"/>
      <c r="D22" s="52"/>
      <c r="E22" s="52"/>
      <c r="F22" s="52"/>
      <c r="G22" s="52"/>
      <c r="H22" s="52"/>
      <c r="I22" s="52"/>
      <c r="J22" s="52"/>
      <c r="K22" s="52"/>
      <c r="L22" s="52"/>
      <c r="M22" s="52"/>
    </row>
    <row r="23" spans="1:29" x14ac:dyDescent="0.4">
      <c r="A23" s="71" t="s">
        <v>62</v>
      </c>
      <c r="B23" s="72"/>
      <c r="C23" s="72"/>
      <c r="D23" s="72"/>
      <c r="E23" s="72"/>
      <c r="F23" s="72"/>
      <c r="G23" s="72"/>
      <c r="H23" s="72"/>
      <c r="I23" s="72"/>
      <c r="J23" s="72"/>
      <c r="K23" s="72"/>
      <c r="L23" s="72"/>
      <c r="M23" s="72"/>
      <c r="N23" s="53"/>
    </row>
    <row r="24" spans="1:29" x14ac:dyDescent="0.4">
      <c r="A24" s="73" t="s">
        <v>55</v>
      </c>
      <c r="B24" s="73"/>
      <c r="C24" s="73"/>
      <c r="D24" s="73"/>
      <c r="E24" s="73"/>
      <c r="F24" s="73"/>
      <c r="G24" s="73"/>
      <c r="H24" s="73"/>
      <c r="I24" s="73"/>
      <c r="J24" s="73"/>
      <c r="K24" s="73"/>
      <c r="L24" s="73"/>
      <c r="M24" s="73"/>
      <c r="N24" s="54"/>
    </row>
    <row r="28" spans="1:29" x14ac:dyDescent="0.4">
      <c r="A28" s="49"/>
      <c r="B28" s="49"/>
      <c r="C28" s="49"/>
      <c r="D28" s="49"/>
      <c r="E28" s="49"/>
      <c r="F28" s="49"/>
      <c r="G28" s="49"/>
    </row>
    <row r="29" spans="1:29" x14ac:dyDescent="0.4">
      <c r="A29" s="50"/>
      <c r="B29" s="49"/>
      <c r="C29" s="50"/>
      <c r="D29" s="50"/>
      <c r="E29" s="50"/>
      <c r="F29" s="50"/>
      <c r="G29" s="49"/>
    </row>
    <row r="30" spans="1:29" x14ac:dyDescent="0.4">
      <c r="A30" s="50"/>
      <c r="B30" s="49"/>
      <c r="C30" s="50"/>
      <c r="D30" s="50"/>
      <c r="E30" s="50"/>
      <c r="F30" s="50"/>
      <c r="G30" s="49"/>
    </row>
    <row r="31" spans="1:29" x14ac:dyDescent="0.4">
      <c r="A31" s="50"/>
      <c r="B31" s="49"/>
      <c r="C31" s="50"/>
      <c r="D31" s="50"/>
      <c r="E31" s="50"/>
      <c r="F31" s="50"/>
      <c r="G31" s="49"/>
    </row>
    <row r="32" spans="1:29" ht="35.15" customHeight="1" x14ac:dyDescent="0.4">
      <c r="A32" s="49"/>
      <c r="B32" s="51"/>
      <c r="C32" s="49"/>
      <c r="D32" s="49"/>
      <c r="E32" s="49"/>
      <c r="F32" s="49"/>
      <c r="G32" s="49"/>
    </row>
  </sheetData>
  <mergeCells count="19">
    <mergeCell ref="A1:M1"/>
    <mergeCell ref="A18:M18"/>
    <mergeCell ref="A5:M5"/>
    <mergeCell ref="A10:M10"/>
    <mergeCell ref="A11:M11"/>
    <mergeCell ref="A13:M13"/>
    <mergeCell ref="A2:M2"/>
    <mergeCell ref="A4:M4"/>
    <mergeCell ref="A14:M14"/>
    <mergeCell ref="A16:M16"/>
    <mergeCell ref="A17:M17"/>
    <mergeCell ref="A7:M7"/>
    <mergeCell ref="A8:M8"/>
    <mergeCell ref="A23:M23"/>
    <mergeCell ref="A24:M24"/>
    <mergeCell ref="Q18:AC18"/>
    <mergeCell ref="A20:M20"/>
    <mergeCell ref="A21:M21"/>
    <mergeCell ref="A19:M19"/>
  </mergeCells>
  <hyperlinks>
    <hyperlink ref="A19" r:id="rId1" xr:uid="{D908D8C8-C578-4826-95B1-8154F69DDAE3}"/>
  </hyperlinks>
  <pageMargins left="0.7" right="0.7" top="0.75" bottom="0.75" header="0.3" footer="0.3"/>
  <pageSetup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3"/>
  <sheetViews>
    <sheetView showRowColHeaders="0" topLeftCell="A8" zoomScaleNormal="100" workbookViewId="0">
      <selection activeCell="C18" sqref="C18"/>
    </sheetView>
  </sheetViews>
  <sheetFormatPr defaultColWidth="9.1796875" defaultRowHeight="14.5" x14ac:dyDescent="0.35"/>
  <cols>
    <col min="1" max="1" width="3" style="16" bestFit="1" customWidth="1"/>
    <col min="2" max="2" width="33.1796875" style="16" customWidth="1"/>
    <col min="3" max="3" width="14.54296875" style="17" customWidth="1"/>
    <col min="4" max="10" width="14.54296875" style="16" customWidth="1"/>
    <col min="11" max="11" width="3" style="16" customWidth="1"/>
    <col min="12" max="16384" width="9.1796875" style="16"/>
  </cols>
  <sheetData>
    <row r="1" spans="1:19" ht="42" customHeight="1" x14ac:dyDescent="0.35"/>
    <row r="2" spans="1:19" ht="18.5" x14ac:dyDescent="0.45">
      <c r="B2" s="113" t="s">
        <v>31</v>
      </c>
      <c r="C2" s="113"/>
      <c r="D2" s="113"/>
      <c r="E2" s="113"/>
      <c r="F2" s="113"/>
      <c r="G2" s="113"/>
      <c r="H2" s="113"/>
      <c r="I2" s="113"/>
      <c r="J2" s="113"/>
      <c r="K2" s="18"/>
      <c r="L2" s="18"/>
      <c r="M2" s="13"/>
      <c r="N2" s="13"/>
      <c r="O2" s="13"/>
      <c r="P2" s="13"/>
      <c r="Q2" s="13"/>
      <c r="R2" s="13"/>
      <c r="S2" s="13"/>
    </row>
    <row r="3" spans="1:19" ht="18.5" x14ac:dyDescent="0.45">
      <c r="B3" s="114" t="s">
        <v>1</v>
      </c>
      <c r="C3" s="114"/>
      <c r="D3" s="114"/>
      <c r="E3" s="114"/>
      <c r="F3" s="114"/>
      <c r="G3" s="114"/>
      <c r="H3" s="114"/>
      <c r="I3" s="114"/>
      <c r="J3" s="114"/>
      <c r="K3" s="19"/>
      <c r="L3" s="19"/>
      <c r="M3" s="13"/>
      <c r="N3" s="13"/>
      <c r="O3" s="13"/>
      <c r="P3" s="13"/>
      <c r="Q3" s="13"/>
      <c r="R3" s="13"/>
      <c r="S3" s="13"/>
    </row>
    <row r="4" spans="1:19" ht="18.5" x14ac:dyDescent="0.45">
      <c r="A4" s="20"/>
      <c r="B4" s="21" t="s">
        <v>30</v>
      </c>
      <c r="C4" s="39">
        <v>1</v>
      </c>
      <c r="D4" s="13"/>
      <c r="E4" s="13"/>
      <c r="F4" s="13"/>
      <c r="G4" s="13"/>
      <c r="H4" s="13"/>
      <c r="I4" s="13"/>
      <c r="J4" s="13"/>
      <c r="K4" s="13"/>
      <c r="L4" s="13"/>
      <c r="M4" s="13"/>
      <c r="N4" s="13"/>
    </row>
    <row r="5" spans="1:19" ht="18" customHeight="1" x14ac:dyDescent="0.45">
      <c r="A5" s="20"/>
      <c r="B5" s="22" t="s">
        <v>27</v>
      </c>
      <c r="C5" s="117"/>
      <c r="D5" s="117"/>
      <c r="E5" s="117"/>
      <c r="F5" s="117"/>
      <c r="G5" s="117"/>
      <c r="H5" s="117"/>
      <c r="I5" s="117"/>
      <c r="J5" s="117"/>
      <c r="K5" s="13"/>
      <c r="L5" s="13"/>
      <c r="M5" s="13"/>
      <c r="N5" s="13"/>
    </row>
    <row r="6" spans="1:19" ht="18" customHeight="1" x14ac:dyDescent="0.45">
      <c r="A6" s="20"/>
      <c r="B6" s="22" t="s">
        <v>28</v>
      </c>
      <c r="C6" s="117"/>
      <c r="D6" s="117"/>
      <c r="E6" s="117"/>
      <c r="F6" s="117"/>
      <c r="G6" s="117"/>
      <c r="H6" s="117"/>
      <c r="I6" s="117"/>
      <c r="J6" s="117"/>
      <c r="K6" s="13"/>
      <c r="L6" s="13"/>
      <c r="M6" s="13"/>
      <c r="N6" s="13"/>
    </row>
    <row r="7" spans="1:19" ht="18" customHeight="1" x14ac:dyDescent="0.55000000000000004">
      <c r="B7" s="22" t="s">
        <v>32</v>
      </c>
      <c r="C7" s="23"/>
      <c r="D7" s="24"/>
      <c r="E7" s="24"/>
      <c r="F7" s="118" t="s">
        <v>33</v>
      </c>
      <c r="G7" s="118"/>
      <c r="H7" s="118"/>
      <c r="I7" s="118"/>
      <c r="J7" s="14"/>
      <c r="K7" s="24"/>
    </row>
    <row r="8" spans="1:19" ht="19.5" customHeight="1" x14ac:dyDescent="0.35">
      <c r="C8" s="16"/>
    </row>
    <row r="9" spans="1:19" x14ac:dyDescent="0.35">
      <c r="B9" s="25"/>
      <c r="C9" s="26"/>
    </row>
    <row r="10" spans="1:19" s="26" customFormat="1" x14ac:dyDescent="0.35">
      <c r="B10" s="25"/>
      <c r="C10" s="115" t="s">
        <v>35</v>
      </c>
      <c r="D10" s="115"/>
      <c r="E10" s="115" t="s">
        <v>36</v>
      </c>
      <c r="F10" s="116"/>
      <c r="G10" s="111" t="s">
        <v>37</v>
      </c>
      <c r="H10" s="111"/>
      <c r="I10" s="111" t="s">
        <v>38</v>
      </c>
      <c r="J10" s="119"/>
    </row>
    <row r="11" spans="1:19" ht="29" x14ac:dyDescent="0.35">
      <c r="B11" s="27" t="s">
        <v>2</v>
      </c>
      <c r="C11" s="28" t="s">
        <v>23</v>
      </c>
      <c r="D11" s="28" t="s">
        <v>25</v>
      </c>
      <c r="E11" s="28" t="s">
        <v>23</v>
      </c>
      <c r="F11" s="29" t="s">
        <v>25</v>
      </c>
      <c r="G11" s="28" t="s">
        <v>24</v>
      </c>
      <c r="H11" s="30" t="s">
        <v>26</v>
      </c>
      <c r="I11" s="41" t="s">
        <v>24</v>
      </c>
      <c r="J11" s="30" t="s">
        <v>26</v>
      </c>
    </row>
    <row r="12" spans="1:19" x14ac:dyDescent="0.35">
      <c r="A12" s="31">
        <v>1</v>
      </c>
      <c r="B12" s="32" t="s">
        <v>11</v>
      </c>
      <c r="C12" s="33">
        <f ca="1">SUMIF('Q 1'!$B$2:$E$1048576, $B12,'Q 1'!$E$2:$E$1048576)</f>
        <v>0</v>
      </c>
      <c r="D12" s="33">
        <f t="shared" ref="D12:D28" si="0">SUMIFS(Amount1,Type1,$B12,Verify1,"Yes")</f>
        <v>0</v>
      </c>
      <c r="E12" s="33">
        <f ca="1">SUMIF('Q 2'!$B$2:$E$1048576, $B12,'Q 2'!$E$2:$E$1048576)</f>
        <v>0</v>
      </c>
      <c r="F12" s="33">
        <f t="shared" ref="F12:H28" si="1">SUMIFS(Amount2,Type2,$B12,Verify2,"Yes")</f>
        <v>0</v>
      </c>
      <c r="G12" s="33">
        <f ca="1">SUMIF('Q 3'!$B$2:$E$1048576, $B12,'Q 3'!$E$2:$E$1048576)</f>
        <v>0</v>
      </c>
      <c r="H12" s="33">
        <f>SUMIFS('Q 3'!E:E,'Q 3'!B:B,$B12,'Q 3'!F:F,"Yes")</f>
        <v>0</v>
      </c>
      <c r="I12" s="33">
        <f ca="1">SUMIF('Q 4'!$B$2:$E$1048576, $B12,'Q 4'!$E$2:$E$1048576)</f>
        <v>0</v>
      </c>
      <c r="J12" s="33">
        <f>SUMIFS('Q 1'!E:E,'Q 4'!B:B,$B12,'Q 4'!F:F,"Yes")</f>
        <v>0</v>
      </c>
    </row>
    <row r="13" spans="1:19" x14ac:dyDescent="0.35">
      <c r="A13" s="31">
        <v>2</v>
      </c>
      <c r="B13" s="32" t="s">
        <v>16</v>
      </c>
      <c r="C13" s="33">
        <f ca="1">SUMIF('Q 1'!$B$2:$E$1048576, $B13,'Q 1'!$E$2:$E$1048576)</f>
        <v>0</v>
      </c>
      <c r="D13" s="33">
        <f t="shared" si="0"/>
        <v>0</v>
      </c>
      <c r="E13" s="33">
        <f ca="1">SUMIF('Q 3'!$B$2:$E$1048576, $B13,'Q 2'!$E$2:$E$1048576)</f>
        <v>0</v>
      </c>
      <c r="F13" s="33">
        <f t="shared" si="1"/>
        <v>0</v>
      </c>
      <c r="G13" s="33">
        <f ca="1">SUMIF('Q 3'!$B$2:$E$1048576, $B13,'Q 3'!$E$2:$E$1048576)</f>
        <v>0</v>
      </c>
      <c r="H13" s="33">
        <f t="shared" si="1"/>
        <v>0</v>
      </c>
      <c r="I13" s="33">
        <f ca="1">SUMIF('Q 4'!$B$2:$E$1048576, $B13,'Q 4'!$E$2:$E$1048576)</f>
        <v>0</v>
      </c>
      <c r="J13" s="34">
        <f t="shared" ref="J13:J28" si="2">D13+F13</f>
        <v>0</v>
      </c>
    </row>
    <row r="14" spans="1:19" x14ac:dyDescent="0.35">
      <c r="A14" s="31">
        <v>3</v>
      </c>
      <c r="B14" s="32" t="s">
        <v>8</v>
      </c>
      <c r="C14" s="33">
        <f ca="1">SUMIF('Q 1'!$B$2:$E$1048576, $B14,'Q 1'!$E$2:$E$1048576)</f>
        <v>0</v>
      </c>
      <c r="D14" s="33">
        <f t="shared" si="0"/>
        <v>0</v>
      </c>
      <c r="E14" s="33">
        <f ca="1">SUMIF('Q 2'!$B$2:$E$1048576, $B14,'Q 2'!$E$2:$E$1048576)</f>
        <v>0</v>
      </c>
      <c r="F14" s="33">
        <f t="shared" si="1"/>
        <v>0</v>
      </c>
      <c r="G14" s="33">
        <f ca="1">SUMIF('Q 3'!$B$2:$E$1048576, $B14,'Q 3'!$E$2:$E$1048576)</f>
        <v>0</v>
      </c>
      <c r="H14" s="33">
        <f t="shared" si="1"/>
        <v>0</v>
      </c>
      <c r="I14" s="33">
        <f ca="1">SUMIF('Q 4'!$B$2:$E$1048576, $B14,'Q 4'!$E$2:$E$1048576)</f>
        <v>0</v>
      </c>
      <c r="J14" s="34">
        <f t="shared" si="2"/>
        <v>0</v>
      </c>
    </row>
    <row r="15" spans="1:19" x14ac:dyDescent="0.35">
      <c r="A15" s="31">
        <v>4</v>
      </c>
      <c r="B15" s="32" t="s">
        <v>14</v>
      </c>
      <c r="C15" s="33">
        <f ca="1">SUMIF('Q 1'!$B$2:$E$1048576, $B15,'Q 1'!$E$2:$E$1048576)</f>
        <v>0</v>
      </c>
      <c r="D15" s="33">
        <f t="shared" si="0"/>
        <v>0</v>
      </c>
      <c r="E15" s="33">
        <f ca="1">SUMIF('Q 2'!$B$2:$E$1048576, $B15,'Q 2'!$E$2:$E$1048576)</f>
        <v>0</v>
      </c>
      <c r="F15" s="33">
        <f t="shared" si="1"/>
        <v>0</v>
      </c>
      <c r="G15" s="33">
        <f ca="1">SUMIF('Q 3'!$B$2:$E$1048576, $B15,'Q 3'!$E$2:$E$1048576)</f>
        <v>0</v>
      </c>
      <c r="H15" s="33">
        <f t="shared" si="1"/>
        <v>0</v>
      </c>
      <c r="I15" s="33">
        <f ca="1">SUMIF('Q 4'!$B$2:$E$1048576, $B15,'Q 4'!$E$2:$E$1048576)</f>
        <v>0</v>
      </c>
      <c r="J15" s="34">
        <f t="shared" si="2"/>
        <v>0</v>
      </c>
    </row>
    <row r="16" spans="1:19" x14ac:dyDescent="0.35">
      <c r="A16" s="31">
        <v>5</v>
      </c>
      <c r="B16" s="32" t="s">
        <v>9</v>
      </c>
      <c r="C16" s="33">
        <f ca="1">SUMIF('Q 1'!$B$2:$E$1048576, $B16,'Q 1'!$E$2:$E$1048576)</f>
        <v>0</v>
      </c>
      <c r="D16" s="33">
        <f t="shared" si="0"/>
        <v>0</v>
      </c>
      <c r="E16" s="33">
        <f ca="1">SUMIF('Q 2'!$B$2:$E$1048576, $B16,'Q 2'!$E$2:$E$1048576)</f>
        <v>0</v>
      </c>
      <c r="F16" s="33">
        <f t="shared" si="1"/>
        <v>0</v>
      </c>
      <c r="G16" s="33">
        <f ca="1">SUMIF('Q 3'!$B$2:$E$1048576, $B16,'Q 3'!$E$2:$E$1048576)</f>
        <v>0</v>
      </c>
      <c r="H16" s="33">
        <f t="shared" si="1"/>
        <v>0</v>
      </c>
      <c r="I16" s="33">
        <f ca="1">SUMIF('Q 4'!$B$2:$E$1048576, $B16,'Q 4'!$E$2:$E$1048576)</f>
        <v>0</v>
      </c>
      <c r="J16" s="34">
        <f t="shared" si="2"/>
        <v>0</v>
      </c>
    </row>
    <row r="17" spans="1:10" x14ac:dyDescent="0.35">
      <c r="A17" s="31">
        <v>6</v>
      </c>
      <c r="B17" s="32" t="s">
        <v>18</v>
      </c>
      <c r="C17" s="33">
        <f ca="1">SUMIF('Q 1'!$B$2:$E$1048576, $B17,'Q 1'!$E$2:$E$1048576)</f>
        <v>0</v>
      </c>
      <c r="D17" s="33">
        <f t="shared" si="0"/>
        <v>0</v>
      </c>
      <c r="E17" s="33">
        <f ca="1">SUMIF('Q 2'!$B$2:$E$1048576, $B17,'Q 2'!$E$2:$E$1048576)</f>
        <v>0</v>
      </c>
      <c r="F17" s="33">
        <f t="shared" si="1"/>
        <v>0</v>
      </c>
      <c r="G17" s="33">
        <f ca="1">SUMIF('Q 3'!$B$2:$E$1048576, $B17,'Q 3'!$E$2:$E$1048576)</f>
        <v>0</v>
      </c>
      <c r="H17" s="33">
        <f t="shared" si="1"/>
        <v>0</v>
      </c>
      <c r="I17" s="33">
        <f ca="1">SUMIF('Q 4'!$B$2:$E$1048576, $B17,'Q 4'!$E$2:$E$1048576)</f>
        <v>0</v>
      </c>
      <c r="J17" s="34">
        <f t="shared" si="2"/>
        <v>0</v>
      </c>
    </row>
    <row r="18" spans="1:10" x14ac:dyDescent="0.35">
      <c r="A18" s="31">
        <v>7</v>
      </c>
      <c r="B18" s="32" t="s">
        <v>19</v>
      </c>
      <c r="C18" s="33">
        <f ca="1">SUMIF('Q 1'!$B$2:$E$1048576, $B18,'Q 1'!$E$2:$E$1048576)</f>
        <v>0</v>
      </c>
      <c r="D18" s="33">
        <f t="shared" si="0"/>
        <v>0</v>
      </c>
      <c r="E18" s="33">
        <f ca="1">SUMIF('Q 2'!$B$2:$E$1048576, $B18,'Q 2'!$E$2:$E$1048576)</f>
        <v>0</v>
      </c>
      <c r="F18" s="33">
        <f t="shared" si="1"/>
        <v>0</v>
      </c>
      <c r="G18" s="33">
        <f ca="1">SUMIF('Q 3'!$B$2:$E$1048576, $B18,'Q 3'!$E$2:$E$1048576)</f>
        <v>0</v>
      </c>
      <c r="H18" s="33">
        <f t="shared" si="1"/>
        <v>0</v>
      </c>
      <c r="I18" s="33">
        <f ca="1">SUMIF('Q 4'!$B$2:$E$1048576, $B18,'Q 4'!$E$2:$E$1048576)</f>
        <v>0</v>
      </c>
      <c r="J18" s="34">
        <f t="shared" si="2"/>
        <v>0</v>
      </c>
    </row>
    <row r="19" spans="1:10" x14ac:dyDescent="0.35">
      <c r="A19" s="31">
        <v>8</v>
      </c>
      <c r="B19" s="32" t="s">
        <v>13</v>
      </c>
      <c r="C19" s="33">
        <f ca="1">SUMIF('Q 1'!$B$2:$E$1048576, $B19,'Q 1'!$E$2:$E$1048576)</f>
        <v>0</v>
      </c>
      <c r="D19" s="33">
        <f t="shared" si="0"/>
        <v>0</v>
      </c>
      <c r="E19" s="33">
        <f ca="1">SUMIF('Q 2'!$B$2:$E$1048576, $B19,'Q 2'!$E$2:$E$1048576)</f>
        <v>0</v>
      </c>
      <c r="F19" s="33">
        <f t="shared" si="1"/>
        <v>0</v>
      </c>
      <c r="G19" s="33">
        <f ca="1">SUMIF('Q 3'!$B$2:$E$1048576, $B19,'Q 3'!$E$2:$E$1048576)</f>
        <v>0</v>
      </c>
      <c r="H19" s="33">
        <f t="shared" si="1"/>
        <v>0</v>
      </c>
      <c r="I19" s="33">
        <f ca="1">SUMIF('Q 4'!$B$2:$E$1048576, $B19,'Q 4'!$E$2:$E$1048576)</f>
        <v>0</v>
      </c>
      <c r="J19" s="34">
        <f t="shared" si="2"/>
        <v>0</v>
      </c>
    </row>
    <row r="20" spans="1:10" x14ac:dyDescent="0.35">
      <c r="A20" s="31">
        <v>9</v>
      </c>
      <c r="B20" s="32" t="s">
        <v>15</v>
      </c>
      <c r="C20" s="33">
        <f ca="1">SUMIF('Q 1'!$B$2:$E$1048576, $B20,'Q 1'!$E$2:$E$1048576)</f>
        <v>0</v>
      </c>
      <c r="D20" s="33">
        <f t="shared" si="0"/>
        <v>0</v>
      </c>
      <c r="E20" s="33">
        <f ca="1">SUMIF('Q 2'!$B$2:$E$1048576, $B20,'Q 2'!$E$2:$E$1048576)</f>
        <v>0</v>
      </c>
      <c r="F20" s="33">
        <f t="shared" si="1"/>
        <v>0</v>
      </c>
      <c r="G20" s="33">
        <f ca="1">SUMIF('Q 3'!$B$2:$E$1048576, $B20,'Q 3'!$E$2:$E$1048576)</f>
        <v>0</v>
      </c>
      <c r="H20" s="33">
        <f t="shared" si="1"/>
        <v>0</v>
      </c>
      <c r="I20" s="33">
        <f ca="1">SUMIF('Q 4'!$B$2:$E$1048576, $B20,'Q 4'!$E$2:$E$1048576)</f>
        <v>0</v>
      </c>
      <c r="J20" s="34">
        <f t="shared" si="2"/>
        <v>0</v>
      </c>
    </row>
    <row r="21" spans="1:10" x14ac:dyDescent="0.35">
      <c r="A21" s="31">
        <v>10</v>
      </c>
      <c r="B21" s="32" t="s">
        <v>12</v>
      </c>
      <c r="C21" s="33">
        <f ca="1">SUMIF('Q 1'!$B$2:$E$1048576, $B21,'Q 1'!$E$2:$E$1048576)</f>
        <v>0</v>
      </c>
      <c r="D21" s="33">
        <f t="shared" si="0"/>
        <v>0</v>
      </c>
      <c r="E21" s="33">
        <f ca="1">SUMIF('Q 2'!$B$2:$E$1048576, $B21,'Q 2'!$E$2:$E$1048576)</f>
        <v>0</v>
      </c>
      <c r="F21" s="33">
        <f t="shared" si="1"/>
        <v>0</v>
      </c>
      <c r="G21" s="33">
        <f ca="1">SUMIF('Q 3'!$B$2:$E$1048576, $B21,'Q 3'!$E$2:$E$1048576)</f>
        <v>0</v>
      </c>
      <c r="H21" s="33">
        <f t="shared" si="1"/>
        <v>0</v>
      </c>
      <c r="I21" s="33">
        <f ca="1">SUMIF('Q 4'!$B$2:$E$1048576, $B21,'Q 4'!$E$2:$E$1048576)</f>
        <v>0</v>
      </c>
      <c r="J21" s="34">
        <f t="shared" si="2"/>
        <v>0</v>
      </c>
    </row>
    <row r="22" spans="1:10" x14ac:dyDescent="0.35">
      <c r="A22" s="31">
        <v>11</v>
      </c>
      <c r="B22" s="32" t="s">
        <v>22</v>
      </c>
      <c r="C22" s="33">
        <f ca="1">SUMIF('Q 1'!$B$2:$E$1048576, $B22,'Q 1'!$E$2:$E$1048576)</f>
        <v>0</v>
      </c>
      <c r="D22" s="33">
        <f t="shared" si="0"/>
        <v>0</v>
      </c>
      <c r="E22" s="33">
        <f ca="1">SUMIF('Q 2'!$B$2:$E$1048576, $B22,'Q 2'!$E$2:$E$1048576)</f>
        <v>0</v>
      </c>
      <c r="F22" s="33">
        <f t="shared" si="1"/>
        <v>0</v>
      </c>
      <c r="G22" s="33">
        <f ca="1">SUMIF('Q 3'!$B$2:$E$1048576, $B22,'Q 3'!$E$2:$E$1048576)</f>
        <v>0</v>
      </c>
      <c r="H22" s="33">
        <f t="shared" si="1"/>
        <v>0</v>
      </c>
      <c r="I22" s="33">
        <f ca="1">SUMIF('Q 4'!$B$2:$E$1048576, $B22,'Q 4'!$E$2:$E$1048576)</f>
        <v>0</v>
      </c>
      <c r="J22" s="34">
        <f t="shared" si="2"/>
        <v>0</v>
      </c>
    </row>
    <row r="23" spans="1:10" x14ac:dyDescent="0.35">
      <c r="A23" s="31">
        <v>12</v>
      </c>
      <c r="B23" s="32" t="s">
        <v>21</v>
      </c>
      <c r="C23" s="33">
        <f ca="1">SUMIF('Q 1'!$B$2:$E$1048576, $B23,'Q 1'!$E$2:$E$1048576)</f>
        <v>0</v>
      </c>
      <c r="D23" s="33">
        <f t="shared" si="0"/>
        <v>0</v>
      </c>
      <c r="E23" s="33">
        <f ca="1">SUMIF('Q 2'!$B$2:$E$1048576, $B23,'Q 2'!$E$2:$E$1048576)</f>
        <v>0</v>
      </c>
      <c r="F23" s="33">
        <f t="shared" si="1"/>
        <v>0</v>
      </c>
      <c r="G23" s="33">
        <f ca="1">SUMIF('Q 3'!$B$2:$E$1048576, $B23,'Q 3'!$E$2:$E$1048576)</f>
        <v>0</v>
      </c>
      <c r="H23" s="33">
        <f t="shared" si="1"/>
        <v>0</v>
      </c>
      <c r="I23" s="33">
        <f ca="1">SUMIF('Q 4'!$B$2:$E$1048576, $B23,'Q 4'!$E$2:$E$1048576)</f>
        <v>0</v>
      </c>
      <c r="J23" s="34">
        <f t="shared" si="2"/>
        <v>0</v>
      </c>
    </row>
    <row r="24" spans="1:10" x14ac:dyDescent="0.35">
      <c r="A24" s="31">
        <v>13</v>
      </c>
      <c r="B24" s="32" t="s">
        <v>10</v>
      </c>
      <c r="C24" s="33">
        <f ca="1">SUMIF('Q 1'!$B$2:$E$1048576, $B24,'Q 1'!$E$2:$E$1048576)</f>
        <v>0</v>
      </c>
      <c r="D24" s="33">
        <f t="shared" si="0"/>
        <v>0</v>
      </c>
      <c r="E24" s="33">
        <f ca="1">SUMIF('Q 2'!$B$2:$E$1048576, $B24,'Q 2'!$E$2:$E$1048576)</f>
        <v>0</v>
      </c>
      <c r="F24" s="33">
        <f t="shared" si="1"/>
        <v>0</v>
      </c>
      <c r="G24" s="33">
        <f ca="1">SUMIF('Q 3'!$B$2:$E$1048576, $B24,'Q 3'!$E$2:$E$1048576)</f>
        <v>0</v>
      </c>
      <c r="H24" s="33">
        <f t="shared" si="1"/>
        <v>0</v>
      </c>
      <c r="I24" s="33">
        <f ca="1">SUMIF('Q 4'!$B$2:$E$1048576, $B24,'Q 4'!$E$2:$E$1048576)</f>
        <v>0</v>
      </c>
      <c r="J24" s="34">
        <f t="shared" si="2"/>
        <v>0</v>
      </c>
    </row>
    <row r="25" spans="1:10" x14ac:dyDescent="0.35">
      <c r="A25" s="31">
        <v>14</v>
      </c>
      <c r="B25" s="32" t="s">
        <v>20</v>
      </c>
      <c r="C25" s="33">
        <f ca="1">SUMIF('Q 1'!$B$2:$E$1048576, $B25,'Q 1'!$E$2:$E$1048576)</f>
        <v>0</v>
      </c>
      <c r="D25" s="33">
        <f t="shared" si="0"/>
        <v>0</v>
      </c>
      <c r="E25" s="33">
        <f ca="1">SUMIF('Q 2'!$B$2:$E$1048576, $B25,'Q 2'!$E$2:$E$1048576)</f>
        <v>0</v>
      </c>
      <c r="F25" s="33">
        <f t="shared" si="1"/>
        <v>0</v>
      </c>
      <c r="G25" s="33">
        <f ca="1">SUMIF('Q 3'!$B$2:$E$1048576, $B25,'Q 3'!$E$2:$E$1048576)</f>
        <v>0</v>
      </c>
      <c r="H25" s="33">
        <f t="shared" si="1"/>
        <v>0</v>
      </c>
      <c r="I25" s="33">
        <f ca="1">SUMIF('Q 4'!$B$2:$E$1048576, $B25,'Q 4'!$E$2:$E$1048576)</f>
        <v>0</v>
      </c>
      <c r="J25" s="34">
        <f t="shared" si="2"/>
        <v>0</v>
      </c>
    </row>
    <row r="26" spans="1:10" x14ac:dyDescent="0.35">
      <c r="A26" s="31">
        <v>15</v>
      </c>
      <c r="B26" s="32" t="s">
        <v>6</v>
      </c>
      <c r="C26" s="33">
        <f ca="1">SUMIF('Q 1'!$B$2:$E$1048576, $B26,'Q 1'!$E$2:$E$1048576)</f>
        <v>0</v>
      </c>
      <c r="D26" s="33">
        <f t="shared" si="0"/>
        <v>0</v>
      </c>
      <c r="E26" s="33">
        <f ca="1">SUMIF('Q 2'!$B$2:$E$1048576, $B26,'Q 2'!$E$2:$E$1048576)</f>
        <v>0</v>
      </c>
      <c r="F26" s="33">
        <f t="shared" si="1"/>
        <v>0</v>
      </c>
      <c r="G26" s="33">
        <f ca="1">SUMIF('Q 3'!$B$2:$E$1048576, $B26,'Q 3'!$E$2:$E$1048576)</f>
        <v>0</v>
      </c>
      <c r="H26" s="33">
        <f t="shared" si="1"/>
        <v>0</v>
      </c>
      <c r="I26" s="33">
        <f ca="1">SUMIF('Q 4'!$B$2:$E$1048576, $B26,'Q 4'!$E$2:$E$1048576)</f>
        <v>0</v>
      </c>
      <c r="J26" s="34">
        <f t="shared" si="2"/>
        <v>0</v>
      </c>
    </row>
    <row r="27" spans="1:10" x14ac:dyDescent="0.35">
      <c r="A27" s="31">
        <v>16</v>
      </c>
      <c r="B27" s="32" t="s">
        <v>7</v>
      </c>
      <c r="C27" s="33">
        <f ca="1">SUMIF('Q 1'!$B$2:$E$1048576, $B27,'Q 1'!$E$2:$E$1048576)</f>
        <v>0</v>
      </c>
      <c r="D27" s="33">
        <f t="shared" si="0"/>
        <v>0</v>
      </c>
      <c r="E27" s="33">
        <f ca="1">SUMIF('Q 2'!$B$2:$E$1048576, $B27,'Q 2'!$E$2:$E$1048576)</f>
        <v>0</v>
      </c>
      <c r="F27" s="33">
        <f t="shared" si="1"/>
        <v>0</v>
      </c>
      <c r="G27" s="33">
        <f ca="1">SUMIF('Q 3'!$B$2:$E$1048576, $B27,'Q 3'!$E$2:$E$1048576)</f>
        <v>0</v>
      </c>
      <c r="H27" s="33">
        <f t="shared" si="1"/>
        <v>0</v>
      </c>
      <c r="I27" s="33">
        <f ca="1">SUMIF('Q 4'!$B$2:$E$1048576, $B27,'Q 4'!$E$2:$E$1048576)</f>
        <v>0</v>
      </c>
      <c r="J27" s="34">
        <f t="shared" si="2"/>
        <v>0</v>
      </c>
    </row>
    <row r="28" spans="1:10" x14ac:dyDescent="0.35">
      <c r="A28" s="31">
        <v>17</v>
      </c>
      <c r="B28" s="32" t="s">
        <v>17</v>
      </c>
      <c r="C28" s="33">
        <f ca="1">SUMIF('Q 1'!$B$2:$E$1048576, $B28,'Q 1'!$E$2:$E$1048576)</f>
        <v>0</v>
      </c>
      <c r="D28" s="33">
        <f t="shared" si="0"/>
        <v>0</v>
      </c>
      <c r="E28" s="33">
        <f ca="1">SUMIF('Q 2'!$B$2:$E$1048576, $B28,'Q 2'!$E$2:$E$1048576)</f>
        <v>0</v>
      </c>
      <c r="F28" s="33">
        <f t="shared" si="1"/>
        <v>0</v>
      </c>
      <c r="G28" s="33">
        <f ca="1">SUMIF('Q 3'!$B$2:$E$1048576, $B28,'Q 3'!$E$2:$E$1048576)</f>
        <v>0</v>
      </c>
      <c r="H28" s="33">
        <f t="shared" si="1"/>
        <v>0</v>
      </c>
      <c r="I28" s="33">
        <f ca="1">SUMIF('Q 4'!$B$2:$E$1048576, $B28,'Q 4'!$E$2:$E$1048576)</f>
        <v>0</v>
      </c>
      <c r="J28" s="34">
        <f t="shared" si="2"/>
        <v>0</v>
      </c>
    </row>
    <row r="29" spans="1:10" ht="15" thickBot="1" x14ac:dyDescent="0.4">
      <c r="A29" s="35"/>
      <c r="B29" s="36" t="s">
        <v>29</v>
      </c>
      <c r="C29" s="9">
        <f t="shared" ref="C29:I29" ca="1" si="3">SUM(C12:C28)</f>
        <v>0</v>
      </c>
      <c r="D29" s="9">
        <f t="shared" si="3"/>
        <v>0</v>
      </c>
      <c r="E29" s="9">
        <f t="shared" ca="1" si="3"/>
        <v>0</v>
      </c>
      <c r="F29" s="9">
        <f t="shared" si="3"/>
        <v>0</v>
      </c>
      <c r="G29" s="11">
        <f t="shared" ref="G29" ca="1" si="4">SUM(G12:G28)</f>
        <v>0</v>
      </c>
      <c r="H29" s="40">
        <f t="shared" si="3"/>
        <v>0</v>
      </c>
      <c r="I29" s="40">
        <f t="shared" ca="1" si="3"/>
        <v>0</v>
      </c>
      <c r="J29" s="40">
        <f>SUM(J12:J28)</f>
        <v>0</v>
      </c>
    </row>
    <row r="30" spans="1:10" x14ac:dyDescent="0.35">
      <c r="A30" s="35"/>
      <c r="E30" s="37"/>
    </row>
    <row r="31" spans="1:10" x14ac:dyDescent="0.35">
      <c r="B31" s="112" t="s">
        <v>34</v>
      </c>
      <c r="C31" s="112"/>
      <c r="D31" s="112"/>
      <c r="E31" s="112"/>
      <c r="F31" s="112"/>
      <c r="G31" s="112"/>
      <c r="H31" s="112"/>
      <c r="I31" s="112"/>
      <c r="J31" s="15">
        <f>$J$7-$J$29</f>
        <v>0</v>
      </c>
    </row>
    <row r="33" spans="2:3" ht="16" x14ac:dyDescent="0.5">
      <c r="B33" s="26"/>
      <c r="C33" s="38"/>
    </row>
  </sheetData>
  <sheetProtection algorithmName="SHA-512" hashValue="JrQY6FueZFYW4EubQ+FrTnVKxGa+QlTf/peu76Xe/TPP7ZCgax5wqL0KZKty9Ad+OTW6/cGnvikhwgyQpfsKEw==" saltValue="FBU78/vanUJH559Kpeqmig==" spinCount="100000" sheet="1" selectLockedCells="1" selectUnlockedCells="1"/>
  <mergeCells count="10">
    <mergeCell ref="G10:H10"/>
    <mergeCell ref="B31:I31"/>
    <mergeCell ref="B2:J2"/>
    <mergeCell ref="B3:J3"/>
    <mergeCell ref="C10:D10"/>
    <mergeCell ref="E10:F10"/>
    <mergeCell ref="C5:J5"/>
    <mergeCell ref="C6:J6"/>
    <mergeCell ref="F7:I7"/>
    <mergeCell ref="I10:J10"/>
  </mergeCells>
  <conditionalFormatting sqref="D12:D28">
    <cfRule type="cellIs" dxfId="6" priority="14" operator="notEqual">
      <formula>$C12</formula>
    </cfRule>
  </conditionalFormatting>
  <conditionalFormatting sqref="D29">
    <cfRule type="cellIs" dxfId="5" priority="11" operator="notEqual">
      <formula>$C29</formula>
    </cfRule>
  </conditionalFormatting>
  <conditionalFormatting sqref="F29">
    <cfRule type="cellIs" dxfId="4" priority="8" operator="notEqual">
      <formula>$E29</formula>
    </cfRule>
  </conditionalFormatting>
  <conditionalFormatting sqref="H29:J29">
    <cfRule type="cellIs" dxfId="3" priority="7" operator="notEqual">
      <formula>$I29</formula>
    </cfRule>
  </conditionalFormatting>
  <conditionalFormatting sqref="J12 F12:F28 H12:H28">
    <cfRule type="cellIs" dxfId="2" priority="13" operator="notEqual">
      <formula>$E12</formula>
    </cfRule>
  </conditionalFormatting>
  <conditionalFormatting sqref="J13:J28">
    <cfRule type="cellIs" dxfId="1" priority="10" operator="notEqual">
      <formula>$I13</formula>
    </cfRule>
  </conditionalFormatting>
  <conditionalFormatting sqref="J31">
    <cfRule type="cellIs" dxfId="0" priority="6" operator="lessThan">
      <formula>0</formula>
    </cfRule>
  </conditionalFormatting>
  <dataValidations disablePrompts="1" count="1">
    <dataValidation allowBlank="1" showErrorMessage="1" errorTitle="Invalid Entry" error="Please select a value from the list." sqref="B12:B28" xr:uid="{25C903F2-AD7E-448F-8CA3-4C7AC287AC7F}"/>
  </dataValidations>
  <printOptions horizontalCentered="1"/>
  <pageMargins left="0.7" right="0.7" top="0.75" bottom="0.75" header="0.3" footer="0.3"/>
  <pageSetup scale="9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80B39-A4FB-4A8A-B6C5-415106CEC5E3}">
  <dimension ref="A1:F52"/>
  <sheetViews>
    <sheetView zoomScaleNormal="100" workbookViewId="0">
      <pane ySplit="1" topLeftCell="A2" activePane="bottomLeft" state="frozen"/>
      <selection pane="bottomLeft" activeCell="B2" sqref="B2"/>
    </sheetView>
  </sheetViews>
  <sheetFormatPr defaultRowHeight="14.5" x14ac:dyDescent="0.35"/>
  <cols>
    <col min="1" max="1" width="10.81640625" style="63" bestFit="1" customWidth="1"/>
    <col min="2" max="2" width="33.54296875" style="7" customWidth="1"/>
    <col min="3" max="3" width="23.453125" style="6" bestFit="1" customWidth="1"/>
    <col min="4" max="4" width="55.54296875" style="7" customWidth="1"/>
    <col min="5" max="5" width="15.54296875" style="10" customWidth="1"/>
    <col min="6" max="6" width="16.54296875" style="2" bestFit="1" customWidth="1"/>
    <col min="7" max="7" width="14" customWidth="1"/>
  </cols>
  <sheetData>
    <row r="1" spans="1:6" s="62" customFormat="1" ht="28.5" customHeight="1" x14ac:dyDescent="0.35">
      <c r="A1" s="59" t="s">
        <v>68</v>
      </c>
      <c r="B1" s="59" t="s">
        <v>65</v>
      </c>
      <c r="C1" s="59" t="s">
        <v>40</v>
      </c>
      <c r="D1" s="59" t="s">
        <v>66</v>
      </c>
      <c r="E1" s="60" t="s">
        <v>0</v>
      </c>
      <c r="F1" s="61" t="s">
        <v>67</v>
      </c>
    </row>
    <row r="2" spans="1:6" x14ac:dyDescent="0.35">
      <c r="B2" s="12"/>
      <c r="F2" s="1"/>
    </row>
    <row r="3" spans="1:6" x14ac:dyDescent="0.35">
      <c r="B3" s="12"/>
      <c r="F3" s="1"/>
    </row>
    <row r="4" spans="1:6" x14ac:dyDescent="0.35">
      <c r="B4" s="12"/>
      <c r="F4" s="1"/>
    </row>
    <row r="5" spans="1:6" x14ac:dyDescent="0.35">
      <c r="B5" s="12"/>
      <c r="F5" s="1"/>
    </row>
    <row r="6" spans="1:6" x14ac:dyDescent="0.35">
      <c r="B6" s="12"/>
      <c r="F6" s="1"/>
    </row>
    <row r="7" spans="1:6" x14ac:dyDescent="0.35">
      <c r="B7" s="12"/>
      <c r="F7" s="1"/>
    </row>
    <row r="8" spans="1:6" x14ac:dyDescent="0.35">
      <c r="B8" s="12"/>
      <c r="F8" s="1"/>
    </row>
    <row r="9" spans="1:6" x14ac:dyDescent="0.35">
      <c r="B9" s="12"/>
      <c r="F9" s="1"/>
    </row>
    <row r="10" spans="1:6" x14ac:dyDescent="0.35">
      <c r="B10" s="12"/>
      <c r="F10" s="1"/>
    </row>
    <row r="11" spans="1:6" x14ac:dyDescent="0.35">
      <c r="B11" s="12"/>
      <c r="F11" s="1"/>
    </row>
    <row r="12" spans="1:6" x14ac:dyDescent="0.35">
      <c r="B12" s="12"/>
      <c r="F12" s="1"/>
    </row>
    <row r="13" spans="1:6" x14ac:dyDescent="0.35">
      <c r="B13" s="12"/>
      <c r="F13" s="1"/>
    </row>
    <row r="14" spans="1:6" x14ac:dyDescent="0.35">
      <c r="B14" s="12"/>
      <c r="F14" s="1"/>
    </row>
    <row r="15" spans="1:6" x14ac:dyDescent="0.35">
      <c r="B15" s="12"/>
      <c r="F15" s="1"/>
    </row>
    <row r="16" spans="1:6" x14ac:dyDescent="0.35">
      <c r="B16" s="12"/>
      <c r="F16" s="1"/>
    </row>
    <row r="17" spans="2:6" x14ac:dyDescent="0.35">
      <c r="B17" s="12"/>
      <c r="F17" s="1"/>
    </row>
    <row r="18" spans="2:6" x14ac:dyDescent="0.35">
      <c r="B18" s="12"/>
      <c r="F18" s="1"/>
    </row>
    <row r="19" spans="2:6" x14ac:dyDescent="0.35">
      <c r="B19" s="12"/>
      <c r="F19" s="1"/>
    </row>
    <row r="20" spans="2:6" x14ac:dyDescent="0.35">
      <c r="B20" s="12"/>
      <c r="F20" s="1"/>
    </row>
    <row r="21" spans="2:6" x14ac:dyDescent="0.35">
      <c r="B21" s="12"/>
      <c r="F21" s="1"/>
    </row>
    <row r="22" spans="2:6" x14ac:dyDescent="0.35">
      <c r="B22" s="12"/>
      <c r="F22" s="1"/>
    </row>
    <row r="23" spans="2:6" x14ac:dyDescent="0.35">
      <c r="B23" s="12"/>
      <c r="F23" s="1"/>
    </row>
    <row r="24" spans="2:6" x14ac:dyDescent="0.35">
      <c r="B24" s="12"/>
      <c r="F24" s="1"/>
    </row>
    <row r="25" spans="2:6" x14ac:dyDescent="0.35">
      <c r="B25" s="12"/>
      <c r="F25" s="1"/>
    </row>
    <row r="26" spans="2:6" x14ac:dyDescent="0.35">
      <c r="B26" s="12"/>
      <c r="F26" s="1"/>
    </row>
    <row r="27" spans="2:6" x14ac:dyDescent="0.35">
      <c r="B27" s="12"/>
      <c r="F27" s="1"/>
    </row>
    <row r="28" spans="2:6" x14ac:dyDescent="0.35">
      <c r="B28" s="12"/>
      <c r="F28" s="1"/>
    </row>
    <row r="29" spans="2:6" x14ac:dyDescent="0.35">
      <c r="B29" s="12"/>
      <c r="F29" s="1"/>
    </row>
    <row r="30" spans="2:6" x14ac:dyDescent="0.35">
      <c r="B30" s="12"/>
      <c r="F30" s="1"/>
    </row>
    <row r="31" spans="2:6" x14ac:dyDescent="0.35">
      <c r="B31" s="12"/>
      <c r="F31" s="1"/>
    </row>
    <row r="32" spans="2:6" x14ac:dyDescent="0.35">
      <c r="B32" s="12"/>
      <c r="F32" s="1"/>
    </row>
    <row r="33" spans="2:6" x14ac:dyDescent="0.35">
      <c r="B33" s="12"/>
      <c r="F33" s="1"/>
    </row>
    <row r="34" spans="2:6" x14ac:dyDescent="0.35">
      <c r="B34" s="12"/>
      <c r="F34" s="1"/>
    </row>
    <row r="35" spans="2:6" x14ac:dyDescent="0.35">
      <c r="B35" s="12"/>
      <c r="F35" s="1"/>
    </row>
    <row r="36" spans="2:6" x14ac:dyDescent="0.35">
      <c r="B36" s="12"/>
      <c r="F36" s="1"/>
    </row>
    <row r="37" spans="2:6" x14ac:dyDescent="0.35">
      <c r="B37" s="12"/>
      <c r="F37" s="1"/>
    </row>
    <row r="38" spans="2:6" x14ac:dyDescent="0.35">
      <c r="B38" s="12"/>
      <c r="F38" s="1"/>
    </row>
    <row r="39" spans="2:6" x14ac:dyDescent="0.35">
      <c r="B39" s="12"/>
      <c r="F39" s="1"/>
    </row>
    <row r="40" spans="2:6" x14ac:dyDescent="0.35">
      <c r="B40" s="12"/>
      <c r="F40" s="1"/>
    </row>
    <row r="41" spans="2:6" x14ac:dyDescent="0.35">
      <c r="B41" s="12"/>
      <c r="F41" s="1"/>
    </row>
    <row r="42" spans="2:6" x14ac:dyDescent="0.35">
      <c r="B42" s="12"/>
      <c r="F42" s="1"/>
    </row>
    <row r="43" spans="2:6" x14ac:dyDescent="0.35">
      <c r="B43" s="12"/>
      <c r="F43" s="1"/>
    </row>
    <row r="44" spans="2:6" x14ac:dyDescent="0.35">
      <c r="B44" s="12"/>
      <c r="F44" s="1"/>
    </row>
    <row r="45" spans="2:6" x14ac:dyDescent="0.35">
      <c r="B45" s="12"/>
      <c r="F45" s="1"/>
    </row>
    <row r="46" spans="2:6" x14ac:dyDescent="0.35">
      <c r="B46" s="12"/>
      <c r="F46" s="1"/>
    </row>
    <row r="47" spans="2:6" x14ac:dyDescent="0.35">
      <c r="B47" s="12"/>
      <c r="F47" s="1"/>
    </row>
    <row r="48" spans="2:6" x14ac:dyDescent="0.35">
      <c r="B48" s="12"/>
      <c r="F48" s="1"/>
    </row>
    <row r="49" spans="2:6" x14ac:dyDescent="0.35">
      <c r="B49" s="12"/>
      <c r="F49" s="1"/>
    </row>
    <row r="50" spans="2:6" x14ac:dyDescent="0.35">
      <c r="B50" s="12"/>
      <c r="F50" s="1"/>
    </row>
    <row r="51" spans="2:6" x14ac:dyDescent="0.35">
      <c r="B51" s="12"/>
      <c r="F51" s="1"/>
    </row>
    <row r="52" spans="2:6" x14ac:dyDescent="0.35">
      <c r="B52" s="12"/>
      <c r="F52" s="1"/>
    </row>
  </sheetData>
  <sheetProtection selectLockedCells="1" sort="0" autoFilter="0"/>
  <autoFilter ref="B1:E1" xr:uid="{5F080B39-A4FB-4A8A-B6C5-415106CEC5E3}"/>
  <phoneticPr fontId="14" type="noConversion"/>
  <dataValidations count="2">
    <dataValidation type="date" allowBlank="1" showInputMessage="1" showErrorMessage="1" sqref="C1 C3:C1048576" xr:uid="{094ADD9E-F916-49FF-AD25-04A1F94108CC}">
      <formula1>45292</formula1>
      <formula2>45838</formula2>
    </dataValidation>
    <dataValidation type="date" allowBlank="1" showErrorMessage="1" errorTitle="Invalid Date" error="Date must be between Jan 1 and Jun 30, 2022" sqref="C2" xr:uid="{26EF4A17-5ACC-4327-8452-CB53CA7C2B6C}">
      <formula1>45292</formula1>
      <formula2>45838</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ErrorMessage="1" errorTitle="Invalid Entry" error="Please select a value from the list." xr:uid="{43063DDE-BF82-464A-973C-4BB8D73B03DD}">
          <x14:formula1>
            <xm:f>'DDB Values'!$A$1:$A$17</xm:f>
          </x14:formula1>
          <xm:sqref>B2:B1048576</xm:sqref>
        </x14:dataValidation>
        <x14:dataValidation type="list" allowBlank="1" showInputMessage="1" showErrorMessage="1" xr:uid="{EE4ADD75-F42E-4D51-B188-85CE1D5F27A4}">
          <x14:formula1>
            <xm:f>'DDB Values'!$B$1:$B$2</xm:f>
          </x14:formula1>
          <xm:sqref>F2:F1048576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99A42-8FDB-4F63-ADF9-9102F3287B25}">
  <dimension ref="A1:M39"/>
  <sheetViews>
    <sheetView zoomScaleNormal="100" workbookViewId="0">
      <pane ySplit="1" topLeftCell="A2" activePane="bottomLeft" state="frozen"/>
      <selection pane="bottomLeft" activeCell="A2" sqref="A2"/>
    </sheetView>
  </sheetViews>
  <sheetFormatPr defaultRowHeight="14.5" x14ac:dyDescent="0.35"/>
  <cols>
    <col min="1" max="1" width="10.81640625" style="63" bestFit="1" customWidth="1"/>
    <col min="2" max="2" width="33.54296875" style="7" customWidth="1"/>
    <col min="3" max="3" width="26.81640625" style="6" customWidth="1"/>
    <col min="4" max="4" width="55.54296875" style="7" customWidth="1"/>
    <col min="5" max="5" width="15.54296875" style="10" customWidth="1"/>
    <col min="6" max="6" width="16.54296875" style="1" bestFit="1" customWidth="1"/>
    <col min="13" max="13" width="10.54296875" bestFit="1" customWidth="1"/>
  </cols>
  <sheetData>
    <row r="1" spans="1:6" s="3" customFormat="1" ht="28.5" customHeight="1" x14ac:dyDescent="0.35">
      <c r="A1" s="59" t="s">
        <v>68</v>
      </c>
      <c r="B1" s="55" t="s">
        <v>60</v>
      </c>
      <c r="C1" s="55" t="s">
        <v>41</v>
      </c>
      <c r="D1" s="55" t="s">
        <v>61</v>
      </c>
      <c r="E1" s="57" t="s">
        <v>0</v>
      </c>
      <c r="F1" s="5" t="s">
        <v>5</v>
      </c>
    </row>
    <row r="2" spans="1:6" x14ac:dyDescent="0.35">
      <c r="B2" s="12"/>
    </row>
    <row r="3" spans="1:6" x14ac:dyDescent="0.35">
      <c r="B3" s="12"/>
    </row>
    <row r="4" spans="1:6" x14ac:dyDescent="0.35">
      <c r="B4" s="12"/>
    </row>
    <row r="5" spans="1:6" x14ac:dyDescent="0.35">
      <c r="B5" s="12"/>
    </row>
    <row r="6" spans="1:6" x14ac:dyDescent="0.35">
      <c r="B6" s="12"/>
    </row>
    <row r="7" spans="1:6" x14ac:dyDescent="0.35">
      <c r="B7" s="12"/>
    </row>
    <row r="8" spans="1:6" x14ac:dyDescent="0.35">
      <c r="B8" s="12"/>
    </row>
    <row r="9" spans="1:6" x14ac:dyDescent="0.35">
      <c r="B9" s="12"/>
    </row>
    <row r="10" spans="1:6" x14ac:dyDescent="0.35">
      <c r="B10" s="12"/>
    </row>
    <row r="11" spans="1:6" x14ac:dyDescent="0.35">
      <c r="B11" s="12"/>
    </row>
    <row r="12" spans="1:6" x14ac:dyDescent="0.35">
      <c r="B12" s="12"/>
    </row>
    <row r="13" spans="1:6" x14ac:dyDescent="0.35">
      <c r="B13" s="12"/>
    </row>
    <row r="14" spans="1:6" x14ac:dyDescent="0.35">
      <c r="B14" s="12"/>
    </row>
    <row r="15" spans="1:6" x14ac:dyDescent="0.35">
      <c r="B15" s="12"/>
    </row>
    <row r="16" spans="1:6" x14ac:dyDescent="0.35">
      <c r="B16" s="12"/>
    </row>
    <row r="17" spans="2:2" x14ac:dyDescent="0.35">
      <c r="B17" s="12"/>
    </row>
    <row r="18" spans="2:2" x14ac:dyDescent="0.35">
      <c r="B18" s="12"/>
    </row>
    <row r="19" spans="2:2" x14ac:dyDescent="0.35">
      <c r="B19" s="12"/>
    </row>
    <row r="20" spans="2:2" x14ac:dyDescent="0.35">
      <c r="B20" s="12"/>
    </row>
    <row r="21" spans="2:2" x14ac:dyDescent="0.35">
      <c r="B21" s="12"/>
    </row>
    <row r="22" spans="2:2" x14ac:dyDescent="0.35">
      <c r="B22" s="12"/>
    </row>
    <row r="23" spans="2:2" x14ac:dyDescent="0.35">
      <c r="B23" s="12"/>
    </row>
    <row r="24" spans="2:2" x14ac:dyDescent="0.35">
      <c r="B24" s="12"/>
    </row>
    <row r="25" spans="2:2" x14ac:dyDescent="0.35">
      <c r="B25" s="12"/>
    </row>
    <row r="26" spans="2:2" x14ac:dyDescent="0.35">
      <c r="B26" s="12"/>
    </row>
    <row r="27" spans="2:2" x14ac:dyDescent="0.35">
      <c r="B27" s="12"/>
    </row>
    <row r="28" spans="2:2" x14ac:dyDescent="0.35">
      <c r="B28" s="12"/>
    </row>
    <row r="29" spans="2:2" x14ac:dyDescent="0.35">
      <c r="B29" s="12"/>
    </row>
    <row r="30" spans="2:2" x14ac:dyDescent="0.35">
      <c r="B30" s="12"/>
    </row>
    <row r="31" spans="2:2" x14ac:dyDescent="0.35">
      <c r="B31" s="12"/>
    </row>
    <row r="32" spans="2:2" x14ac:dyDescent="0.35">
      <c r="B32" s="12"/>
    </row>
    <row r="33" spans="2:13" x14ac:dyDescent="0.35">
      <c r="B33" s="12"/>
    </row>
    <row r="34" spans="2:13" x14ac:dyDescent="0.35">
      <c r="B34" s="12"/>
      <c r="M34" s="4"/>
    </row>
    <row r="35" spans="2:13" x14ac:dyDescent="0.35">
      <c r="B35" s="12"/>
    </row>
    <row r="36" spans="2:13" x14ac:dyDescent="0.35">
      <c r="B36" s="12"/>
    </row>
    <row r="37" spans="2:13" x14ac:dyDescent="0.35">
      <c r="B37" s="12"/>
    </row>
    <row r="38" spans="2:13" x14ac:dyDescent="0.35">
      <c r="B38" s="12"/>
    </row>
    <row r="39" spans="2:13" x14ac:dyDescent="0.35">
      <c r="B39" s="12"/>
    </row>
  </sheetData>
  <sheetProtection selectLockedCells="1" sort="0" autoFilter="0"/>
  <autoFilter ref="B1:E1" xr:uid="{98099A42-8FDB-4F63-ADF9-9102F3287B25}"/>
  <dataValidations count="2">
    <dataValidation type="textLength" allowBlank="1" showInputMessage="1" showErrorMessage="1" sqref="D40:D1048576" xr:uid="{D037FE7A-90CD-4F81-B6CF-66E2EB3E8703}">
      <formula1>1</formula1>
      <formula2>75</formula2>
    </dataValidation>
    <dataValidation type="date" allowBlank="1" showErrorMessage="1" errorTitle="Invalid Date" error="Date must be between Jan 1 and Jun 30, 2022" sqref="C1:C1048576" xr:uid="{4BEB66DA-FA76-451C-BAF0-B73E5A43DCFD}">
      <formula1>45292</formula1>
      <formula2>45838</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ErrorMessage="1" errorTitle="Invalid Entry" error="Please select a value from the list." xr:uid="{13DAA3CC-F793-4768-89B8-8CBEE824FC44}">
          <x14:formula1>
            <xm:f>'DDB Values'!$A$1:$A$17</xm:f>
          </x14:formula1>
          <xm:sqref>B2:B39</xm:sqref>
        </x14:dataValidation>
        <x14:dataValidation type="list" allowBlank="1" showInputMessage="1" showErrorMessage="1" xr:uid="{ED8C9423-2BFD-4501-9E29-FFBCEA8FC819}">
          <x14:formula1>
            <xm:f>'DDB Values'!$B$1:$B$2</xm:f>
          </x14:formula1>
          <xm:sqref>F2:F1048576</xm:sqref>
        </x14:dataValidation>
        <x14:dataValidation type="list" allowBlank="1" showInputMessage="1" showErrorMessage="1" xr:uid="{48FC6DAC-42DD-492E-86DD-5AC8199D0379}">
          <x14:formula1>
            <xm:f>'DDB Values'!$A$1:$A$6</xm:f>
          </x14:formula1>
          <xm:sqref>B40:B1048576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1C676-EA7F-4577-8C4A-ABC8FD96CA7E}">
  <dimension ref="A1:F39"/>
  <sheetViews>
    <sheetView workbookViewId="0">
      <selection activeCell="A2" sqref="A2"/>
    </sheetView>
  </sheetViews>
  <sheetFormatPr defaultRowHeight="14.5" x14ac:dyDescent="0.35"/>
  <cols>
    <col min="1" max="1" width="10.81640625" style="63" bestFit="1" customWidth="1"/>
    <col min="2" max="2" width="33.54296875" style="7" customWidth="1"/>
    <col min="3" max="3" width="26.81640625" style="6" customWidth="1"/>
    <col min="4" max="4" width="55.54296875" style="7" customWidth="1"/>
    <col min="5" max="5" width="15.54296875" style="10" customWidth="1"/>
    <col min="6" max="6" width="16.54296875" style="1" bestFit="1" customWidth="1"/>
  </cols>
  <sheetData>
    <row r="1" spans="1:6" ht="26.5" x14ac:dyDescent="0.35">
      <c r="A1" s="59" t="s">
        <v>68</v>
      </c>
      <c r="B1" s="55" t="s">
        <v>60</v>
      </c>
      <c r="C1" s="55" t="s">
        <v>40</v>
      </c>
      <c r="D1" s="55" t="s">
        <v>61</v>
      </c>
      <c r="E1" s="57" t="s">
        <v>0</v>
      </c>
      <c r="F1" s="5" t="s">
        <v>5</v>
      </c>
    </row>
    <row r="2" spans="1:6" x14ac:dyDescent="0.35">
      <c r="B2" s="12"/>
    </row>
    <row r="3" spans="1:6" x14ac:dyDescent="0.35">
      <c r="B3" s="12"/>
    </row>
    <row r="4" spans="1:6" x14ac:dyDescent="0.35">
      <c r="B4" s="12"/>
    </row>
    <row r="5" spans="1:6" x14ac:dyDescent="0.35">
      <c r="B5" s="12"/>
    </row>
    <row r="6" spans="1:6" x14ac:dyDescent="0.35">
      <c r="B6" s="12"/>
    </row>
    <row r="7" spans="1:6" x14ac:dyDescent="0.35">
      <c r="B7" s="12"/>
    </row>
    <row r="8" spans="1:6" x14ac:dyDescent="0.35">
      <c r="B8" s="12"/>
    </row>
    <row r="9" spans="1:6" x14ac:dyDescent="0.35">
      <c r="B9" s="12"/>
    </row>
    <row r="10" spans="1:6" x14ac:dyDescent="0.35">
      <c r="B10" s="12"/>
    </row>
    <row r="11" spans="1:6" x14ac:dyDescent="0.35">
      <c r="B11" s="12"/>
    </row>
    <row r="12" spans="1:6" x14ac:dyDescent="0.35">
      <c r="B12" s="12"/>
    </row>
    <row r="13" spans="1:6" x14ac:dyDescent="0.35">
      <c r="B13" s="12"/>
    </row>
    <row r="14" spans="1:6" x14ac:dyDescent="0.35">
      <c r="B14" s="12"/>
    </row>
    <row r="15" spans="1:6" x14ac:dyDescent="0.35">
      <c r="B15" s="12"/>
    </row>
    <row r="16" spans="1:6" x14ac:dyDescent="0.35">
      <c r="B16" s="12"/>
    </row>
    <row r="17" spans="2:2" x14ac:dyDescent="0.35">
      <c r="B17" s="12"/>
    </row>
    <row r="18" spans="2:2" x14ac:dyDescent="0.35">
      <c r="B18" s="12"/>
    </row>
    <row r="19" spans="2:2" x14ac:dyDescent="0.35">
      <c r="B19" s="12"/>
    </row>
    <row r="20" spans="2:2" x14ac:dyDescent="0.35">
      <c r="B20" s="12"/>
    </row>
    <row r="21" spans="2:2" x14ac:dyDescent="0.35">
      <c r="B21" s="12"/>
    </row>
    <row r="22" spans="2:2" x14ac:dyDescent="0.35">
      <c r="B22" s="12"/>
    </row>
    <row r="23" spans="2:2" x14ac:dyDescent="0.35">
      <c r="B23" s="12"/>
    </row>
    <row r="24" spans="2:2" x14ac:dyDescent="0.35">
      <c r="B24" s="12"/>
    </row>
    <row r="25" spans="2:2" x14ac:dyDescent="0.35">
      <c r="B25" s="12"/>
    </row>
    <row r="26" spans="2:2" x14ac:dyDescent="0.35">
      <c r="B26" s="12"/>
    </row>
    <row r="27" spans="2:2" x14ac:dyDescent="0.35">
      <c r="B27" s="12"/>
    </row>
    <row r="28" spans="2:2" x14ac:dyDescent="0.35">
      <c r="B28" s="12"/>
    </row>
    <row r="29" spans="2:2" x14ac:dyDescent="0.35">
      <c r="B29" s="12"/>
    </row>
    <row r="30" spans="2:2" x14ac:dyDescent="0.35">
      <c r="B30" s="12"/>
    </row>
    <row r="31" spans="2:2" x14ac:dyDescent="0.35">
      <c r="B31" s="12"/>
    </row>
    <row r="32" spans="2:2" x14ac:dyDescent="0.35">
      <c r="B32" s="12"/>
    </row>
    <row r="33" spans="2:2" x14ac:dyDescent="0.35">
      <c r="B33" s="12"/>
    </row>
    <row r="34" spans="2:2" x14ac:dyDescent="0.35">
      <c r="B34" s="12"/>
    </row>
    <row r="35" spans="2:2" x14ac:dyDescent="0.35">
      <c r="B35" s="12"/>
    </row>
    <row r="36" spans="2:2" x14ac:dyDescent="0.35">
      <c r="B36" s="12"/>
    </row>
    <row r="37" spans="2:2" x14ac:dyDescent="0.35">
      <c r="B37" s="12"/>
    </row>
    <row r="38" spans="2:2" x14ac:dyDescent="0.35">
      <c r="B38" s="12"/>
    </row>
    <row r="39" spans="2:2" x14ac:dyDescent="0.35">
      <c r="B39" s="12"/>
    </row>
  </sheetData>
  <dataValidations count="2">
    <dataValidation type="textLength" allowBlank="1" showInputMessage="1" showErrorMessage="1" sqref="D40:D1048576" xr:uid="{9D774494-DD4C-46DF-970E-ECF34BFB8305}">
      <formula1>1</formula1>
      <formula2>75</formula2>
    </dataValidation>
    <dataValidation type="date" allowBlank="1" showErrorMessage="1" errorTitle="Invalid Date" error="Date must be between Jan 1 and Jun 30, 2022" sqref="C1:C1048576" xr:uid="{A45ECE1B-489E-472B-B45B-E62B4EE089C3}">
      <formula1>45292</formula1>
      <formula2>45838</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9CE0EEA4-1C3E-44F3-90C9-CE4212B10B11}">
          <x14:formula1>
            <xm:f>'DDB Values'!$A$1:$A$6</xm:f>
          </x14:formula1>
          <xm:sqref>B40:B1048576</xm:sqref>
        </x14:dataValidation>
        <x14:dataValidation type="list" allowBlank="1" showInputMessage="1" showErrorMessage="1" xr:uid="{CB01B123-FE12-4B63-996D-5396F49FA26B}">
          <x14:formula1>
            <xm:f>'DDB Values'!$B$1:$B$2</xm:f>
          </x14:formula1>
          <xm:sqref>F2:F1048576</xm:sqref>
        </x14:dataValidation>
        <x14:dataValidation type="list" allowBlank="1" showErrorMessage="1" errorTitle="Invalid Entry" error="Please select a value from the list." xr:uid="{56BDD05D-056B-4AC4-A5B8-EB3E5A173ED4}">
          <x14:formula1>
            <xm:f>'DDB Values'!$A$1:$A$17</xm:f>
          </x14:formula1>
          <xm:sqref>B2:B39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CA218-4026-460E-BD0E-9486D8EC61AB}">
  <dimension ref="A1:F39"/>
  <sheetViews>
    <sheetView workbookViewId="0">
      <selection activeCell="A2" sqref="A2"/>
    </sheetView>
  </sheetViews>
  <sheetFormatPr defaultRowHeight="14.5" x14ac:dyDescent="0.35"/>
  <cols>
    <col min="1" max="1" width="10.81640625" style="70" bestFit="1" customWidth="1"/>
    <col min="2" max="2" width="33.54296875" style="7" customWidth="1"/>
    <col min="3" max="3" width="26.81640625" style="6" customWidth="1"/>
    <col min="4" max="4" width="55.54296875" style="7" customWidth="1"/>
    <col min="5" max="5" width="15.54296875" style="10" customWidth="1"/>
    <col min="6" max="6" width="16.54296875" style="1" bestFit="1" customWidth="1"/>
  </cols>
  <sheetData>
    <row r="1" spans="1:6" ht="29" x14ac:dyDescent="0.35">
      <c r="A1" s="69" t="s">
        <v>68</v>
      </c>
      <c r="B1" s="55" t="s">
        <v>60</v>
      </c>
      <c r="C1" s="56" t="s">
        <v>41</v>
      </c>
      <c r="D1" s="55" t="s">
        <v>61</v>
      </c>
      <c r="E1" s="57" t="s">
        <v>0</v>
      </c>
      <c r="F1" s="5" t="s">
        <v>5</v>
      </c>
    </row>
    <row r="2" spans="1:6" x14ac:dyDescent="0.35">
      <c r="B2" s="12"/>
    </row>
    <row r="3" spans="1:6" x14ac:dyDescent="0.35">
      <c r="B3" s="12"/>
    </row>
    <row r="4" spans="1:6" x14ac:dyDescent="0.35">
      <c r="B4" s="12"/>
    </row>
    <row r="5" spans="1:6" x14ac:dyDescent="0.35">
      <c r="B5" s="12"/>
    </row>
    <row r="6" spans="1:6" x14ac:dyDescent="0.35">
      <c r="B6" s="12"/>
    </row>
    <row r="7" spans="1:6" x14ac:dyDescent="0.35">
      <c r="B7" s="12"/>
    </row>
    <row r="8" spans="1:6" x14ac:dyDescent="0.35">
      <c r="B8" s="12"/>
    </row>
    <row r="9" spans="1:6" x14ac:dyDescent="0.35">
      <c r="B9" s="12"/>
    </row>
    <row r="10" spans="1:6" x14ac:dyDescent="0.35">
      <c r="B10" s="12"/>
    </row>
    <row r="11" spans="1:6" x14ac:dyDescent="0.35">
      <c r="B11" s="12"/>
    </row>
    <row r="12" spans="1:6" x14ac:dyDescent="0.35">
      <c r="B12" s="12"/>
    </row>
    <row r="13" spans="1:6" x14ac:dyDescent="0.35">
      <c r="B13" s="12"/>
    </row>
    <row r="14" spans="1:6" x14ac:dyDescent="0.35">
      <c r="B14" s="12"/>
    </row>
    <row r="15" spans="1:6" x14ac:dyDescent="0.35">
      <c r="B15" s="12"/>
    </row>
    <row r="16" spans="1:6" x14ac:dyDescent="0.35">
      <c r="B16" s="12"/>
    </row>
    <row r="17" spans="2:2" x14ac:dyDescent="0.35">
      <c r="B17" s="12"/>
    </row>
    <row r="18" spans="2:2" x14ac:dyDescent="0.35">
      <c r="B18" s="12"/>
    </row>
    <row r="19" spans="2:2" x14ac:dyDescent="0.35">
      <c r="B19" s="12"/>
    </row>
    <row r="20" spans="2:2" x14ac:dyDescent="0.35">
      <c r="B20" s="12"/>
    </row>
    <row r="21" spans="2:2" x14ac:dyDescent="0.35">
      <c r="B21" s="12"/>
    </row>
    <row r="22" spans="2:2" x14ac:dyDescent="0.35">
      <c r="B22" s="12"/>
    </row>
    <row r="23" spans="2:2" x14ac:dyDescent="0.35">
      <c r="B23" s="12"/>
    </row>
    <row r="24" spans="2:2" x14ac:dyDescent="0.35">
      <c r="B24" s="12"/>
    </row>
    <row r="25" spans="2:2" x14ac:dyDescent="0.35">
      <c r="B25" s="12"/>
    </row>
    <row r="26" spans="2:2" x14ac:dyDescent="0.35">
      <c r="B26" s="12"/>
    </row>
    <row r="27" spans="2:2" x14ac:dyDescent="0.35">
      <c r="B27" s="12"/>
    </row>
    <row r="28" spans="2:2" x14ac:dyDescent="0.35">
      <c r="B28" s="12"/>
    </row>
    <row r="29" spans="2:2" x14ac:dyDescent="0.35">
      <c r="B29" s="12"/>
    </row>
    <row r="30" spans="2:2" x14ac:dyDescent="0.35">
      <c r="B30" s="12"/>
    </row>
    <row r="31" spans="2:2" x14ac:dyDescent="0.35">
      <c r="B31" s="12"/>
    </row>
    <row r="32" spans="2:2" x14ac:dyDescent="0.35">
      <c r="B32" s="12"/>
    </row>
    <row r="33" spans="2:2" x14ac:dyDescent="0.35">
      <c r="B33" s="12"/>
    </row>
    <row r="34" spans="2:2" x14ac:dyDescent="0.35">
      <c r="B34" s="12"/>
    </row>
    <row r="35" spans="2:2" x14ac:dyDescent="0.35">
      <c r="B35" s="12"/>
    </row>
    <row r="36" spans="2:2" x14ac:dyDescent="0.35">
      <c r="B36" s="12"/>
    </row>
    <row r="37" spans="2:2" x14ac:dyDescent="0.35">
      <c r="B37" s="12"/>
    </row>
    <row r="38" spans="2:2" x14ac:dyDescent="0.35">
      <c r="B38" s="12"/>
    </row>
    <row r="39" spans="2:2" x14ac:dyDescent="0.35">
      <c r="B39" s="12"/>
    </row>
  </sheetData>
  <dataValidations count="2">
    <dataValidation type="textLength" allowBlank="1" showInputMessage="1" showErrorMessage="1" sqref="D40:D1048576" xr:uid="{D4753150-F631-415D-8970-A9FE2E994F8E}">
      <formula1>1</formula1>
      <formula2>75</formula2>
    </dataValidation>
    <dataValidation type="date" allowBlank="1" showErrorMessage="1" errorTitle="Invalid Date" error="Date must be between Jan 1 and Jun 30, 2022" sqref="C1:C1048576" xr:uid="{28077654-8826-43BE-9926-64590ABB08CF}">
      <formula1>45292</formula1>
      <formula2>45838</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071DA69-CCB4-4C77-B2A0-88092EE01BA7}">
          <x14:formula1>
            <xm:f>'DDB Values'!$A$1:$A$6</xm:f>
          </x14:formula1>
          <xm:sqref>B40:B1048576</xm:sqref>
        </x14:dataValidation>
        <x14:dataValidation type="list" allowBlank="1" showInputMessage="1" showErrorMessage="1" xr:uid="{EBE3458E-120B-4C44-ACB0-8CF4B42F7C83}">
          <x14:formula1>
            <xm:f>'DDB Values'!$B$1:$B$2</xm:f>
          </x14:formula1>
          <xm:sqref>F2:F1048576</xm:sqref>
        </x14:dataValidation>
        <x14:dataValidation type="list" allowBlank="1" showErrorMessage="1" errorTitle="Invalid Entry" error="Please select a value from the list." xr:uid="{AC39E2B8-0886-4924-BBB1-3CB31C5EEA31}">
          <x14:formula1>
            <xm:f>'DDB Values'!$A$1:$A$17</xm:f>
          </x14:formula1>
          <xm:sqref>B2:B39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A91F9-CD06-4072-BC04-1378EF2A3C12}">
  <dimension ref="A1:F9"/>
  <sheetViews>
    <sheetView workbookViewId="0">
      <selection activeCell="A9" sqref="A9"/>
    </sheetView>
  </sheetViews>
  <sheetFormatPr defaultRowHeight="14.5" x14ac:dyDescent="0.35"/>
  <cols>
    <col min="1" max="1" width="10.81640625" style="68" bestFit="1" customWidth="1"/>
    <col min="2" max="2" width="23.453125" bestFit="1" customWidth="1"/>
    <col min="3" max="3" width="10.453125" customWidth="1"/>
    <col min="4" max="4" width="36.54296875" bestFit="1" customWidth="1"/>
    <col min="5" max="5" width="13.1796875" customWidth="1"/>
  </cols>
  <sheetData>
    <row r="1" spans="1:6" ht="38.5" x14ac:dyDescent="0.35">
      <c r="A1" s="64" t="s">
        <v>68</v>
      </c>
      <c r="B1" s="66" t="s">
        <v>60</v>
      </c>
      <c r="C1" s="55" t="s">
        <v>40</v>
      </c>
      <c r="D1" s="55" t="s">
        <v>61</v>
      </c>
      <c r="E1" s="57" t="s">
        <v>0</v>
      </c>
      <c r="F1" s="5" t="s">
        <v>5</v>
      </c>
    </row>
    <row r="2" spans="1:6" x14ac:dyDescent="0.35">
      <c r="A2" s="65" t="s">
        <v>69</v>
      </c>
      <c r="B2" s="67" t="s">
        <v>11</v>
      </c>
      <c r="C2" s="44">
        <v>44519.999988425923</v>
      </c>
      <c r="D2" s="7" t="s">
        <v>49</v>
      </c>
      <c r="E2" s="10">
        <v>1422.22</v>
      </c>
      <c r="F2" s="45"/>
    </row>
    <row r="3" spans="1:6" x14ac:dyDescent="0.35">
      <c r="A3" s="65" t="s">
        <v>70</v>
      </c>
      <c r="B3" s="67" t="s">
        <v>10</v>
      </c>
      <c r="C3" s="44">
        <v>44469.999988425923</v>
      </c>
      <c r="D3" s="7" t="s">
        <v>49</v>
      </c>
      <c r="E3" s="10">
        <v>3916.67</v>
      </c>
      <c r="F3" s="45"/>
    </row>
    <row r="4" spans="1:6" x14ac:dyDescent="0.35">
      <c r="A4" s="65" t="s">
        <v>71</v>
      </c>
      <c r="B4" s="67" t="s">
        <v>7</v>
      </c>
      <c r="C4" s="44">
        <v>44407.999988425923</v>
      </c>
      <c r="D4" s="7" t="s">
        <v>47</v>
      </c>
      <c r="E4" s="10">
        <v>280.3</v>
      </c>
      <c r="F4" s="45"/>
    </row>
    <row r="5" spans="1:6" x14ac:dyDescent="0.35">
      <c r="A5" s="65" t="s">
        <v>72</v>
      </c>
      <c r="B5" s="67" t="s">
        <v>7</v>
      </c>
      <c r="C5" s="44">
        <v>44561.999988425923</v>
      </c>
      <c r="D5" s="7" t="s">
        <v>43</v>
      </c>
      <c r="E5" s="10">
        <v>377.8</v>
      </c>
      <c r="F5" s="45"/>
    </row>
    <row r="6" spans="1:6" x14ac:dyDescent="0.35">
      <c r="A6" s="65" t="s">
        <v>73</v>
      </c>
      <c r="B6" s="67" t="s">
        <v>22</v>
      </c>
      <c r="C6" s="44">
        <v>44538.426944444444</v>
      </c>
      <c r="D6" s="7" t="s">
        <v>48</v>
      </c>
      <c r="E6" s="10">
        <v>10.09</v>
      </c>
      <c r="F6" s="45"/>
    </row>
    <row r="7" spans="1:6" x14ac:dyDescent="0.35">
      <c r="A7" s="65" t="s">
        <v>74</v>
      </c>
      <c r="B7" s="67" t="s">
        <v>20</v>
      </c>
      <c r="C7" s="44">
        <v>44531.999988425923</v>
      </c>
      <c r="D7" s="7" t="s">
        <v>45</v>
      </c>
      <c r="E7" s="10">
        <v>6916.3</v>
      </c>
      <c r="F7" s="45"/>
    </row>
    <row r="8" spans="1:6" x14ac:dyDescent="0.35">
      <c r="A8" s="65" t="s">
        <v>75</v>
      </c>
      <c r="B8" s="67" t="s">
        <v>20</v>
      </c>
      <c r="C8" s="44">
        <v>44533.999988425923</v>
      </c>
      <c r="D8" s="7" t="s">
        <v>44</v>
      </c>
      <c r="E8" s="10">
        <v>13669.56</v>
      </c>
      <c r="F8" s="45"/>
    </row>
    <row r="9" spans="1:6" x14ac:dyDescent="0.35">
      <c r="A9" s="65" t="s">
        <v>76</v>
      </c>
      <c r="B9" s="67" t="s">
        <v>19</v>
      </c>
      <c r="C9" s="44">
        <v>44534</v>
      </c>
      <c r="D9" s="7" t="s">
        <v>46</v>
      </c>
      <c r="E9" s="10">
        <v>126</v>
      </c>
      <c r="F9" s="45"/>
    </row>
  </sheetData>
  <dataValidations count="1">
    <dataValidation type="date" allowBlank="1" showInputMessage="1" showErrorMessage="1" errorTitle="Invalid Date" error="Date must be between Jul 1 and Dec 31, 2021" sqref="C2:C9" xr:uid="{A2B5EC1D-A913-4E4D-9806-F40C9FB194EA}">
      <formula1>44378</formula1>
      <formula2>44561</formula2>
    </dataValidation>
  </dataValidations>
  <pageMargins left="0.7" right="0.7" top="0.75" bottom="0.75" header="0.3" footer="0.3"/>
  <ignoredErrors>
    <ignoredError sqref="A2:A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F18CC-2EB0-49A9-A041-FF8C5A17E195}">
  <dimension ref="A1:B17"/>
  <sheetViews>
    <sheetView zoomScale="130" zoomScaleNormal="130" workbookViewId="0"/>
  </sheetViews>
  <sheetFormatPr defaultRowHeight="14.5" x14ac:dyDescent="0.35"/>
  <cols>
    <col min="1" max="1" width="33.54296875" customWidth="1"/>
  </cols>
  <sheetData>
    <row r="1" spans="1:2" x14ac:dyDescent="0.35">
      <c r="A1" s="8" t="s">
        <v>11</v>
      </c>
      <c r="B1" t="s">
        <v>3</v>
      </c>
    </row>
    <row r="2" spans="1:2" x14ac:dyDescent="0.35">
      <c r="A2" s="8" t="s">
        <v>16</v>
      </c>
      <c r="B2" t="s">
        <v>4</v>
      </c>
    </row>
    <row r="3" spans="1:2" x14ac:dyDescent="0.35">
      <c r="A3" s="8" t="s">
        <v>8</v>
      </c>
    </row>
    <row r="4" spans="1:2" x14ac:dyDescent="0.35">
      <c r="A4" s="8" t="s">
        <v>14</v>
      </c>
    </row>
    <row r="5" spans="1:2" x14ac:dyDescent="0.35">
      <c r="A5" s="8" t="s">
        <v>9</v>
      </c>
    </row>
    <row r="6" spans="1:2" x14ac:dyDescent="0.35">
      <c r="A6" s="8" t="s">
        <v>18</v>
      </c>
    </row>
    <row r="7" spans="1:2" x14ac:dyDescent="0.35">
      <c r="A7" s="8" t="s">
        <v>19</v>
      </c>
    </row>
    <row r="8" spans="1:2" x14ac:dyDescent="0.35">
      <c r="A8" s="8" t="s">
        <v>13</v>
      </c>
    </row>
    <row r="9" spans="1:2" x14ac:dyDescent="0.35">
      <c r="A9" s="8" t="s">
        <v>15</v>
      </c>
    </row>
    <row r="10" spans="1:2" x14ac:dyDescent="0.35">
      <c r="A10" s="8" t="s">
        <v>12</v>
      </c>
    </row>
    <row r="11" spans="1:2" x14ac:dyDescent="0.35">
      <c r="A11" s="8" t="s">
        <v>22</v>
      </c>
    </row>
    <row r="12" spans="1:2" x14ac:dyDescent="0.35">
      <c r="A12" s="8" t="s">
        <v>21</v>
      </c>
    </row>
    <row r="13" spans="1:2" x14ac:dyDescent="0.35">
      <c r="A13" s="8" t="s">
        <v>10</v>
      </c>
    </row>
    <row r="14" spans="1:2" x14ac:dyDescent="0.35">
      <c r="A14" s="8" t="s">
        <v>20</v>
      </c>
    </row>
    <row r="15" spans="1:2" x14ac:dyDescent="0.35">
      <c r="A15" s="8" t="s">
        <v>6</v>
      </c>
    </row>
    <row r="16" spans="1:2" x14ac:dyDescent="0.35">
      <c r="A16" s="8" t="s">
        <v>7</v>
      </c>
    </row>
    <row r="17" spans="1:1" x14ac:dyDescent="0.35">
      <c r="A17" s="8" t="s">
        <v>17</v>
      </c>
    </row>
  </sheetData>
  <sheetProtection algorithmName="SHA-512" hashValue="ctJUe2GughqaxkLdvygX6Kh01YzNk2PwOIIqUwGxWW7dZm09P+PQap0Lam9vjJd5s96NgbilYZ6IRl+nkIp7dQ==" saltValue="8D588oA7mOxThlwLDl7T/Q==" spinCount="100000" sheet="1" objects="1" scenarios="1"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Instructions</vt:lpstr>
      <vt:lpstr>Summary</vt:lpstr>
      <vt:lpstr>Q 1</vt:lpstr>
      <vt:lpstr>Q 2</vt:lpstr>
      <vt:lpstr>Q 3</vt:lpstr>
      <vt:lpstr>Q 4</vt:lpstr>
      <vt:lpstr>Example</vt:lpstr>
      <vt:lpstr>DDB Values</vt:lpstr>
      <vt:lpstr>Amount1</vt:lpstr>
      <vt:lpstr>Amount2</vt:lpstr>
      <vt:lpstr>Summary!Print_Area</vt:lpstr>
      <vt:lpstr>Q3Q4</vt:lpstr>
      <vt:lpstr>Type1</vt:lpstr>
      <vt:lpstr>Type2</vt:lpstr>
      <vt:lpstr>Verify1</vt:lpstr>
      <vt:lpstr>Verify2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Powell, Julie</dc:creator>
  <cp:lastModifiedBy>Owens, Douglas</cp:lastModifiedBy>
  <cp:lastPrinted>2024-03-28T20:08:03Z</cp:lastPrinted>
  <dcterms:created xsi:type="dcterms:W3CDTF">2017-04-17T14:24:09Z</dcterms:created>
  <dcterms:modified xsi:type="dcterms:W3CDTF">2024-07-22T18:12:34Z</dcterms:modified>
</cp:coreProperties>
</file>